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Importi unitari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3" l="1"/>
  <c r="E10" i="3"/>
  <c r="J12" i="3"/>
  <c r="G9" i="3"/>
  <c r="G6" i="3"/>
  <c r="G7" i="3"/>
  <c r="G12" i="3"/>
</calcChain>
</file>

<file path=xl/sharedStrings.xml><?xml version="1.0" encoding="utf-8"?>
<sst xmlns="http://schemas.openxmlformats.org/spreadsheetml/2006/main" count="131" uniqueCount="72">
  <si>
    <t>A</t>
  </si>
  <si>
    <t>B</t>
  </si>
  <si>
    <t>C</t>
  </si>
  <si>
    <t>DM 23 dicembre 2022 n. 660087</t>
  </si>
  <si>
    <t>Eventuale economia di spesa dell'intervento</t>
  </si>
  <si>
    <t>D = B / A</t>
  </si>
  <si>
    <t>Importo unitario massimo previsto da PSP</t>
  </si>
  <si>
    <t>E = B - (C * A) se C &lt; D</t>
  </si>
  <si>
    <t>Intervento</t>
  </si>
  <si>
    <t>* l'importo erogabile coincide con quello massimo da PSP</t>
  </si>
  <si>
    <t>Plafond integrato di economie di spesa di altri interventi</t>
  </si>
  <si>
    <t>F = B + E</t>
  </si>
  <si>
    <t>G = F / A solo se C &gt; D</t>
  </si>
  <si>
    <t>Importo unitario calcolato</t>
  </si>
  <si>
    <t>Importo unitario definitivo erogabile</t>
  </si>
  <si>
    <t>Sostegno accoppiato al reddito settore latte</t>
  </si>
  <si>
    <t>Intervento specifico</t>
  </si>
  <si>
    <t>Art. 23
comma 1, lettera a)</t>
  </si>
  <si>
    <t>Art. 23
comma 1, lettera b)</t>
  </si>
  <si>
    <t>Art. 23
comma 5</t>
  </si>
  <si>
    <t>Livello 2 - Latte bovino zone montane</t>
  </si>
  <si>
    <t>Latte di bufale</t>
  </si>
  <si>
    <t xml:space="preserve">Art. 24
comma 1, lettera a)
</t>
  </si>
  <si>
    <t>Sostegno accoppiato al reddito settore carne</t>
  </si>
  <si>
    <t>Art. 24
comma 1, lettera b)</t>
  </si>
  <si>
    <t>Art 24
comma 2, lettera a)</t>
  </si>
  <si>
    <t>Art. 24
comma 2, lettera b)</t>
  </si>
  <si>
    <t>Livello 1 - Bov. Mac. 12-24 Allev. 6 mesi(Livello 1)</t>
  </si>
  <si>
    <t>Sostegno accoppiato al reddito per il settore ovicaprino</t>
  </si>
  <si>
    <t>Art. 25
comma 1</t>
  </si>
  <si>
    <t>Art. 25
comma 5</t>
  </si>
  <si>
    <t>Agnelle da rimonta</t>
  </si>
  <si>
    <t>Ovini e caprini macellati</t>
  </si>
  <si>
    <t xml:space="preserve">72,61	</t>
  </si>
  <si>
    <t>Art.26</t>
  </si>
  <si>
    <t>Frumento duro</t>
  </si>
  <si>
    <t>Superficie (ha) comunicata dagli Organismi pagatori</t>
  </si>
  <si>
    <t>Art. 27</t>
  </si>
  <si>
    <t>Art. 28</t>
  </si>
  <si>
    <t>Art. 29</t>
  </si>
  <si>
    <t>Art. 30</t>
  </si>
  <si>
    <t>Art. 31</t>
  </si>
  <si>
    <t>Art. 32</t>
  </si>
  <si>
    <t>Oleaginose</t>
  </si>
  <si>
    <t>Riso</t>
  </si>
  <si>
    <t>Barbabietola da zucchero</t>
  </si>
  <si>
    <t>Pomodoro da trasformazione</t>
  </si>
  <si>
    <t>Olivo</t>
  </si>
  <si>
    <t>Agrumi</t>
  </si>
  <si>
    <t>Art. 33</t>
  </si>
  <si>
    <t>Colture proteiche - soia</t>
  </si>
  <si>
    <t>Colture proteiche - leguminose eccetto soia</t>
  </si>
  <si>
    <t>Art. 34</t>
  </si>
  <si>
    <t xml:space="preserve">39.157.931,00	</t>
  </si>
  <si>
    <t xml:space="preserve">723,72	</t>
  </si>
  <si>
    <t xml:space="preserve">98,27	</t>
  </si>
  <si>
    <t xml:space="preserve">84,25	</t>
  </si>
  <si>
    <t>Sostegno accoppiato superficie</t>
  </si>
  <si>
    <t xml:space="preserve">Livello 1 - Latte bovino </t>
  </si>
  <si>
    <t>Livello 1 - V. Nutrici  iscritte  LLGG O Reg. Anagr.</t>
  </si>
  <si>
    <t>Livello 2 - V. Nutrici non iscritte nei LLGG</t>
  </si>
  <si>
    <t>Livello 2 - Bov. Mac. 12-24 Allev. 6 mesi - certificati DOP/ IGP - sistemi di qualità - sistemi di etichettatura - aderenti ad organizzazioni di produttori - allev. 12 mesi</t>
  </si>
  <si>
    <t>Capi comunicati dagli Organismi pagatori</t>
  </si>
  <si>
    <t xml:space="preserve">Plafond </t>
  </si>
  <si>
    <t>/</t>
  </si>
  <si>
    <t>135,36*</t>
  </si>
  <si>
    <t>6,14*</t>
  </si>
  <si>
    <t>723,72*</t>
  </si>
  <si>
    <t>44,04*</t>
  </si>
  <si>
    <r>
      <t>SOSTEGNO ACCOPPIATO SETTORE ZOOTECNICO</t>
    </r>
    <r>
      <rPr>
        <b/>
        <sz val="12"/>
        <color rgb="FF000000"/>
        <rFont val="Calibri"/>
        <family val="2"/>
        <scheme val="minor"/>
      </rPr>
      <t xml:space="preserve"> - IMP</t>
    </r>
    <r>
      <rPr>
        <b/>
        <sz val="12"/>
        <color indexed="8"/>
        <rFont val="Calibri"/>
        <family val="2"/>
        <scheme val="minor"/>
      </rPr>
      <t>ORTI UNITARI CAMPAGNA 2023</t>
    </r>
  </si>
  <si>
    <r>
      <t>SOSTEGNO ACCOPPIATO SETTORE SUPERFICI</t>
    </r>
    <r>
      <rPr>
        <b/>
        <sz val="12"/>
        <color rgb="FF000000"/>
        <rFont val="Calibri"/>
        <family val="2"/>
        <scheme val="minor"/>
      </rPr>
      <t xml:space="preserve"> - IMP</t>
    </r>
    <r>
      <rPr>
        <b/>
        <sz val="12"/>
        <color indexed="8"/>
        <rFont val="Calibri"/>
        <family val="2"/>
        <scheme val="minor"/>
      </rPr>
      <t>ORTI UNITARI CAMPAGNA 2023</t>
    </r>
  </si>
  <si>
    <t>ALLEGATO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</si>
</sst>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4" fontId="4" fillId="0" borderId="0" xfId="0" applyNumberFormat="1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/>
    <xf numFmtId="4" fontId="4" fillId="0" borderId="1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/>
    <xf numFmtId="4" fontId="4" fillId="0" borderId="9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horizontal="center"/>
    </xf>
    <xf numFmtId="4" fontId="4" fillId="0" borderId="12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0" fontId="3" fillId="0" borderId="6" xfId="0" applyFont="1" applyBorder="1"/>
    <xf numFmtId="0" fontId="3" fillId="0" borderId="7" xfId="0" applyFont="1" applyBorder="1"/>
    <xf numFmtId="4" fontId="3" fillId="0" borderId="7" xfId="0" applyNumberFormat="1" applyFont="1" applyBorder="1"/>
    <xf numFmtId="4" fontId="5" fillId="2" borderId="13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vertical="center"/>
    </xf>
    <xf numFmtId="4" fontId="4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4" fontId="4" fillId="2" borderId="18" xfId="0" applyNumberFormat="1" applyFont="1" applyFill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4">
    <cellStyle name="Migliaia 2" xfId="3"/>
    <cellStyle name="Normale" xfId="0" builtinId="0"/>
    <cellStyle name="Normale 2" xfId="1"/>
    <cellStyle name="Percentu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1076325</xdr:colOff>
      <xdr:row>0</xdr:row>
      <xdr:rowOff>565150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9144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zoomScale="90" zoomScaleNormal="90" workbookViewId="0">
      <selection activeCell="N7" sqref="N7"/>
    </sheetView>
  </sheetViews>
  <sheetFormatPr defaultColWidth="9.140625" defaultRowHeight="15.75" x14ac:dyDescent="0.25"/>
  <cols>
    <col min="1" max="1" width="18.28515625" style="1" customWidth="1"/>
    <col min="2" max="2" width="21.5703125" style="1" customWidth="1"/>
    <col min="3" max="3" width="24.28515625" style="1" customWidth="1"/>
    <col min="4" max="4" width="25" style="1" customWidth="1"/>
    <col min="5" max="5" width="17" style="2" customWidth="1"/>
    <col min="6" max="6" width="17.140625" style="2" customWidth="1"/>
    <col min="7" max="7" width="15.42578125" style="2" customWidth="1"/>
    <col min="8" max="8" width="23.85546875" style="2" customWidth="1"/>
    <col min="9" max="9" width="17.28515625" style="1" bestFit="1" customWidth="1"/>
    <col min="10" max="10" width="21.42578125" style="1" bestFit="1" customWidth="1"/>
    <col min="11" max="11" width="12.28515625" style="1" bestFit="1" customWidth="1"/>
    <col min="12" max="12" width="16.5703125" style="1" bestFit="1" customWidth="1"/>
    <col min="13" max="13" width="14.28515625" style="1" bestFit="1" customWidth="1"/>
    <col min="14" max="16384" width="9.140625" style="1"/>
  </cols>
  <sheetData>
    <row r="1" spans="1:13" s="5" customFormat="1" ht="45.6" customHeight="1" thickBot="1" x14ac:dyDescent="0.25">
      <c r="A1" s="25"/>
      <c r="B1" s="26"/>
      <c r="C1" s="26"/>
      <c r="D1" s="26"/>
      <c r="E1" s="27"/>
      <c r="F1" s="37" t="s">
        <v>71</v>
      </c>
      <c r="G1" s="37"/>
      <c r="H1" s="37"/>
      <c r="I1" s="37"/>
      <c r="J1" s="38"/>
      <c r="L1" s="24"/>
    </row>
    <row r="2" spans="1:13" ht="30" customHeight="1" thickBot="1" x14ac:dyDescent="0.3">
      <c r="A2" s="39" t="s">
        <v>69</v>
      </c>
      <c r="B2" s="40"/>
      <c r="C2" s="40"/>
      <c r="D2" s="40"/>
      <c r="E2" s="40"/>
      <c r="F2" s="40"/>
      <c r="G2" s="40"/>
      <c r="H2" s="40"/>
      <c r="I2" s="40"/>
      <c r="J2" s="41"/>
      <c r="L2" s="2"/>
    </row>
    <row r="3" spans="1:13" ht="80.25" customHeight="1" thickBot="1" x14ac:dyDescent="0.3">
      <c r="A3" s="3" t="s">
        <v>3</v>
      </c>
      <c r="B3" s="4" t="s">
        <v>8</v>
      </c>
      <c r="C3" s="4" t="s">
        <v>16</v>
      </c>
      <c r="D3" s="9" t="s">
        <v>62</v>
      </c>
      <c r="E3" s="9" t="s">
        <v>63</v>
      </c>
      <c r="F3" s="9" t="s">
        <v>6</v>
      </c>
      <c r="G3" s="9" t="s">
        <v>13</v>
      </c>
      <c r="H3" s="11" t="s">
        <v>4</v>
      </c>
      <c r="I3" s="11" t="s">
        <v>10</v>
      </c>
      <c r="J3" s="21" t="s">
        <v>14</v>
      </c>
      <c r="L3" s="2"/>
    </row>
    <row r="4" spans="1:13" ht="40.5" customHeight="1" thickBot="1" x14ac:dyDescent="0.3">
      <c r="A4" s="3"/>
      <c r="B4" s="4"/>
      <c r="C4" s="4"/>
      <c r="D4" s="9" t="s">
        <v>0</v>
      </c>
      <c r="E4" s="9" t="s">
        <v>1</v>
      </c>
      <c r="F4" s="9" t="s">
        <v>2</v>
      </c>
      <c r="G4" s="9" t="s">
        <v>5</v>
      </c>
      <c r="H4" s="11" t="s">
        <v>7</v>
      </c>
      <c r="I4" s="11" t="s">
        <v>11</v>
      </c>
      <c r="J4" s="21" t="s">
        <v>12</v>
      </c>
      <c r="L4" s="2"/>
    </row>
    <row r="5" spans="1:13" ht="54.95" customHeight="1" x14ac:dyDescent="0.25">
      <c r="A5" s="7" t="s">
        <v>17</v>
      </c>
      <c r="B5" s="6" t="s">
        <v>15</v>
      </c>
      <c r="C5" s="6" t="s">
        <v>58</v>
      </c>
      <c r="D5" s="19">
        <v>973133.4</v>
      </c>
      <c r="E5" s="20">
        <v>68488583</v>
      </c>
      <c r="F5" s="20" t="s">
        <v>33</v>
      </c>
      <c r="G5" s="20">
        <v>70.38</v>
      </c>
      <c r="H5" s="20" t="s">
        <v>64</v>
      </c>
      <c r="I5" s="20" t="s">
        <v>64</v>
      </c>
      <c r="J5" s="28">
        <v>70.38</v>
      </c>
      <c r="L5" s="2"/>
    </row>
    <row r="6" spans="1:13" ht="54.95" customHeight="1" x14ac:dyDescent="0.25">
      <c r="A6" s="7" t="s">
        <v>18</v>
      </c>
      <c r="B6" s="6" t="s">
        <v>15</v>
      </c>
      <c r="C6" s="6" t="s">
        <v>20</v>
      </c>
      <c r="D6" s="10">
        <v>188803.16</v>
      </c>
      <c r="E6" s="8">
        <v>20864072</v>
      </c>
      <c r="F6" s="8">
        <v>132.06</v>
      </c>
      <c r="G6" s="20">
        <f t="shared" ref="G6:G12" si="0">E6/D6</f>
        <v>110.5070063445972</v>
      </c>
      <c r="H6" s="8" t="s">
        <v>64</v>
      </c>
      <c r="I6" s="8" t="s">
        <v>64</v>
      </c>
      <c r="J6" s="29">
        <v>110.51</v>
      </c>
      <c r="L6" s="2"/>
    </row>
    <row r="7" spans="1:13" ht="54.95" customHeight="1" x14ac:dyDescent="0.25">
      <c r="A7" s="7" t="s">
        <v>19</v>
      </c>
      <c r="B7" s="6" t="s">
        <v>15</v>
      </c>
      <c r="C7" s="6" t="s">
        <v>21</v>
      </c>
      <c r="D7" s="10">
        <v>104183.57</v>
      </c>
      <c r="E7" s="8">
        <v>3174967</v>
      </c>
      <c r="F7" s="8">
        <v>36.46</v>
      </c>
      <c r="G7" s="20">
        <f t="shared" si="0"/>
        <v>30.474738003314723</v>
      </c>
      <c r="H7" s="8" t="s">
        <v>64</v>
      </c>
      <c r="I7" s="8" t="s">
        <v>64</v>
      </c>
      <c r="J7" s="29">
        <v>30.47</v>
      </c>
      <c r="L7" s="2"/>
      <c r="M7" s="2"/>
    </row>
    <row r="8" spans="1:13" ht="63" x14ac:dyDescent="0.25">
      <c r="A8" s="13" t="s">
        <v>22</v>
      </c>
      <c r="B8" s="14" t="s">
        <v>23</v>
      </c>
      <c r="C8" s="14" t="s">
        <v>59</v>
      </c>
      <c r="D8" s="15">
        <v>270388.40000000002</v>
      </c>
      <c r="E8" s="16">
        <v>37192475</v>
      </c>
      <c r="F8" s="16">
        <v>135.36000000000001</v>
      </c>
      <c r="G8" s="20" t="s">
        <v>65</v>
      </c>
      <c r="H8" s="16">
        <v>78799.009999999995</v>
      </c>
      <c r="I8" s="8" t="s">
        <v>64</v>
      </c>
      <c r="J8" s="29" t="s">
        <v>65</v>
      </c>
      <c r="L8" s="2"/>
      <c r="M8" s="2"/>
    </row>
    <row r="9" spans="1:13" ht="47.25" x14ac:dyDescent="0.25">
      <c r="A9" s="7" t="s">
        <v>24</v>
      </c>
      <c r="B9" s="6" t="s">
        <v>23</v>
      </c>
      <c r="C9" s="6" t="s">
        <v>60</v>
      </c>
      <c r="D9" s="10">
        <v>123584.33</v>
      </c>
      <c r="E9" s="8">
        <v>7710635</v>
      </c>
      <c r="F9" s="16">
        <v>83.62</v>
      </c>
      <c r="G9" s="20">
        <f>E9/D9</f>
        <v>62.391688331360456</v>
      </c>
      <c r="H9" s="8" t="s">
        <v>64</v>
      </c>
      <c r="I9" s="8" t="s">
        <v>64</v>
      </c>
      <c r="J9" s="29">
        <v>62.391688331360456</v>
      </c>
      <c r="L9" s="2"/>
      <c r="M9" s="2"/>
    </row>
    <row r="10" spans="1:13" ht="47.25" x14ac:dyDescent="0.25">
      <c r="A10" s="7" t="s">
        <v>25</v>
      </c>
      <c r="B10" s="6" t="s">
        <v>23</v>
      </c>
      <c r="C10" s="6" t="s">
        <v>27</v>
      </c>
      <c r="D10" s="10">
        <v>68321.320000000007</v>
      </c>
      <c r="E10" s="8">
        <f>G10*D10</f>
        <v>2458201.0936000003</v>
      </c>
      <c r="F10" s="16">
        <v>47.97</v>
      </c>
      <c r="G10" s="20">
        <v>35.979999999999997</v>
      </c>
      <c r="H10" s="8" t="s">
        <v>64</v>
      </c>
      <c r="I10" s="8">
        <v>2462300.3728000005</v>
      </c>
      <c r="J10" s="29">
        <v>36.04</v>
      </c>
      <c r="L10" s="2"/>
    </row>
    <row r="11" spans="1:13" ht="141.75" x14ac:dyDescent="0.25">
      <c r="A11" s="7" t="s">
        <v>26</v>
      </c>
      <c r="B11" s="6" t="s">
        <v>23</v>
      </c>
      <c r="C11" s="6" t="s">
        <v>61</v>
      </c>
      <c r="D11" s="10">
        <v>1202240.78</v>
      </c>
      <c r="E11" s="8">
        <v>65125383.052600004</v>
      </c>
      <c r="F11" s="8">
        <v>60.12</v>
      </c>
      <c r="G11" s="20">
        <v>54.17</v>
      </c>
      <c r="H11" s="8" t="s">
        <v>64</v>
      </c>
      <c r="I11" s="8">
        <v>65197517.499399997</v>
      </c>
      <c r="J11" s="29">
        <v>54.23</v>
      </c>
      <c r="L11" s="2"/>
    </row>
    <row r="12" spans="1:13" ht="47.25" x14ac:dyDescent="0.25">
      <c r="A12" s="7" t="s">
        <v>29</v>
      </c>
      <c r="B12" s="6" t="s">
        <v>28</v>
      </c>
      <c r="C12" s="6" t="s">
        <v>31</v>
      </c>
      <c r="D12" s="10">
        <v>421962.7</v>
      </c>
      <c r="E12" s="8">
        <v>7710635</v>
      </c>
      <c r="F12" s="8">
        <v>24.87</v>
      </c>
      <c r="G12" s="20">
        <f t="shared" si="0"/>
        <v>18.273262067950554</v>
      </c>
      <c r="H12" s="8" t="s">
        <v>64</v>
      </c>
      <c r="I12" s="8">
        <v>9595046.8900000006</v>
      </c>
      <c r="J12" s="29">
        <f>I12/D12</f>
        <v>22.73908781510783</v>
      </c>
      <c r="L12" s="2"/>
    </row>
    <row r="13" spans="1:13" ht="48" thickBot="1" x14ac:dyDescent="0.3">
      <c r="A13" s="30" t="s">
        <v>30</v>
      </c>
      <c r="B13" s="31" t="s">
        <v>28</v>
      </c>
      <c r="C13" s="32" t="s">
        <v>32</v>
      </c>
      <c r="D13" s="33">
        <v>579542.19999999995</v>
      </c>
      <c r="E13" s="33">
        <v>5442801</v>
      </c>
      <c r="F13" s="33">
        <v>6.14</v>
      </c>
      <c r="G13" s="34" t="s">
        <v>66</v>
      </c>
      <c r="H13" s="33">
        <v>1884411.89</v>
      </c>
      <c r="I13" s="35" t="s">
        <v>64</v>
      </c>
      <c r="J13" s="36" t="s">
        <v>66</v>
      </c>
      <c r="L13" s="2"/>
    </row>
    <row r="14" spans="1:13" ht="16.5" thickBot="1" x14ac:dyDescent="0.3">
      <c r="A14" s="17"/>
      <c r="B14" s="17"/>
      <c r="J14" s="2"/>
      <c r="L14" s="2"/>
    </row>
    <row r="15" spans="1:13" ht="30" customHeight="1" thickBot="1" x14ac:dyDescent="0.3">
      <c r="A15" s="39" t="s">
        <v>70</v>
      </c>
      <c r="B15" s="40"/>
      <c r="C15" s="40"/>
      <c r="D15" s="40"/>
      <c r="E15" s="40"/>
      <c r="F15" s="40"/>
      <c r="G15" s="40"/>
      <c r="H15" s="40"/>
      <c r="I15" s="40"/>
      <c r="J15" s="41"/>
      <c r="L15" s="2"/>
    </row>
    <row r="16" spans="1:13" ht="80.25" customHeight="1" thickBot="1" x14ac:dyDescent="0.3">
      <c r="A16" s="3" t="s">
        <v>3</v>
      </c>
      <c r="B16" s="4" t="s">
        <v>8</v>
      </c>
      <c r="C16" s="4" t="s">
        <v>16</v>
      </c>
      <c r="D16" s="9" t="s">
        <v>36</v>
      </c>
      <c r="E16" s="9" t="s">
        <v>63</v>
      </c>
      <c r="F16" s="9" t="s">
        <v>6</v>
      </c>
      <c r="G16" s="9" t="s">
        <v>13</v>
      </c>
      <c r="H16" s="11" t="s">
        <v>4</v>
      </c>
      <c r="I16" s="11" t="s">
        <v>10</v>
      </c>
      <c r="J16" s="21" t="s">
        <v>14</v>
      </c>
      <c r="L16" s="2"/>
    </row>
    <row r="17" spans="1:12" ht="40.5" customHeight="1" thickBot="1" x14ac:dyDescent="0.3">
      <c r="A17" s="3"/>
      <c r="B17" s="4"/>
      <c r="C17" s="4"/>
      <c r="D17" s="9" t="s">
        <v>0</v>
      </c>
      <c r="E17" s="9" t="s">
        <v>1</v>
      </c>
      <c r="F17" s="9" t="s">
        <v>2</v>
      </c>
      <c r="G17" s="9" t="s">
        <v>5</v>
      </c>
      <c r="H17" s="11" t="s">
        <v>7</v>
      </c>
      <c r="I17" s="11" t="s">
        <v>11</v>
      </c>
      <c r="J17" s="21" t="s">
        <v>12</v>
      </c>
      <c r="L17" s="2"/>
    </row>
    <row r="18" spans="1:12" ht="54.95" customHeight="1" x14ac:dyDescent="0.25">
      <c r="A18" s="7" t="s">
        <v>34</v>
      </c>
      <c r="B18" s="6" t="s">
        <v>57</v>
      </c>
      <c r="C18" s="6" t="s">
        <v>35</v>
      </c>
      <c r="D18" s="19">
        <v>930518.93</v>
      </c>
      <c r="E18" s="20">
        <v>91356852</v>
      </c>
      <c r="F18" s="20">
        <v>102.86</v>
      </c>
      <c r="G18" s="20">
        <v>98.18</v>
      </c>
      <c r="H18" s="20" t="s">
        <v>64</v>
      </c>
      <c r="I18" s="20" t="s">
        <v>64</v>
      </c>
      <c r="J18" s="22">
        <v>98.18</v>
      </c>
      <c r="L18" s="2"/>
    </row>
    <row r="19" spans="1:12" ht="54.95" customHeight="1" x14ac:dyDescent="0.25">
      <c r="A19" s="10" t="s">
        <v>37</v>
      </c>
      <c r="B19" s="6" t="s">
        <v>57</v>
      </c>
      <c r="C19" s="6" t="s">
        <v>43</v>
      </c>
      <c r="D19" s="10">
        <v>129498.59</v>
      </c>
      <c r="E19" s="8">
        <v>12726328</v>
      </c>
      <c r="F19" s="8">
        <v>111.1</v>
      </c>
      <c r="G19" s="8">
        <v>98.27</v>
      </c>
      <c r="H19" s="8" t="s">
        <v>64</v>
      </c>
      <c r="I19" s="8" t="s">
        <v>64</v>
      </c>
      <c r="J19" s="23" t="s">
        <v>55</v>
      </c>
      <c r="L19" s="2"/>
    </row>
    <row r="20" spans="1:12" ht="54.95" customHeight="1" x14ac:dyDescent="0.25">
      <c r="A20" s="10" t="s">
        <v>38</v>
      </c>
      <c r="B20" s="6" t="s">
        <v>57</v>
      </c>
      <c r="C20" s="6" t="s">
        <v>44</v>
      </c>
      <c r="D20" s="10">
        <v>206764.42</v>
      </c>
      <c r="E20" s="8">
        <v>74085407</v>
      </c>
      <c r="F20" s="8">
        <v>370.11</v>
      </c>
      <c r="G20" s="8">
        <v>358.31</v>
      </c>
      <c r="H20" s="8" t="s">
        <v>64</v>
      </c>
      <c r="I20" s="8" t="s">
        <v>64</v>
      </c>
      <c r="J20" s="23">
        <v>358.31</v>
      </c>
      <c r="L20" s="2"/>
    </row>
    <row r="21" spans="1:12" ht="54.95" customHeight="1" x14ac:dyDescent="0.25">
      <c r="A21" s="10" t="s">
        <v>39</v>
      </c>
      <c r="B21" s="6" t="s">
        <v>57</v>
      </c>
      <c r="C21" s="6" t="s">
        <v>45</v>
      </c>
      <c r="D21" s="10">
        <v>23812.69</v>
      </c>
      <c r="E21" s="8">
        <v>19998515</v>
      </c>
      <c r="F21" s="8" t="s">
        <v>54</v>
      </c>
      <c r="G21" s="8">
        <v>723.72</v>
      </c>
      <c r="H21" s="8">
        <v>2764794.99</v>
      </c>
      <c r="I21" s="8" t="s">
        <v>64</v>
      </c>
      <c r="J21" s="23" t="s">
        <v>67</v>
      </c>
      <c r="L21" s="2"/>
    </row>
    <row r="22" spans="1:12" ht="54.95" customHeight="1" x14ac:dyDescent="0.25">
      <c r="A22" s="10" t="s">
        <v>40</v>
      </c>
      <c r="B22" s="6" t="s">
        <v>57</v>
      </c>
      <c r="C22" s="6" t="s">
        <v>46</v>
      </c>
      <c r="D22" s="10">
        <v>65142.11</v>
      </c>
      <c r="E22" s="8">
        <v>10453769</v>
      </c>
      <c r="F22" s="8">
        <v>191</v>
      </c>
      <c r="G22" s="8">
        <v>160.47999999999999</v>
      </c>
      <c r="H22" s="8" t="s">
        <v>64</v>
      </c>
      <c r="I22" s="8" t="s">
        <v>64</v>
      </c>
      <c r="J22" s="23">
        <v>160.47999999999999</v>
      </c>
      <c r="L22" s="2"/>
    </row>
    <row r="23" spans="1:12" ht="54.95" customHeight="1" x14ac:dyDescent="0.25">
      <c r="A23" s="10" t="s">
        <v>41</v>
      </c>
      <c r="B23" s="6" t="s">
        <v>57</v>
      </c>
      <c r="C23" s="6" t="s">
        <v>47</v>
      </c>
      <c r="D23" s="10">
        <v>140269.49</v>
      </c>
      <c r="E23" s="8">
        <v>11817304</v>
      </c>
      <c r="F23" s="8">
        <v>128.66999999999999</v>
      </c>
      <c r="G23" s="8">
        <v>84.25</v>
      </c>
      <c r="H23" s="8" t="s">
        <v>64</v>
      </c>
      <c r="I23" s="8" t="s">
        <v>64</v>
      </c>
      <c r="J23" s="23" t="s">
        <v>56</v>
      </c>
      <c r="L23" s="2"/>
    </row>
    <row r="24" spans="1:12" ht="54.95" customHeight="1" x14ac:dyDescent="0.25">
      <c r="A24" s="10" t="s">
        <v>42</v>
      </c>
      <c r="B24" s="6" t="s">
        <v>57</v>
      </c>
      <c r="C24" s="6" t="s">
        <v>48</v>
      </c>
      <c r="D24" s="10">
        <v>51148.09</v>
      </c>
      <c r="E24" s="8">
        <v>15907910</v>
      </c>
      <c r="F24" s="8">
        <v>397.7</v>
      </c>
      <c r="G24" s="8">
        <v>311.02</v>
      </c>
      <c r="H24" s="8" t="s">
        <v>64</v>
      </c>
      <c r="I24" s="8" t="s">
        <v>64</v>
      </c>
      <c r="J24" s="23">
        <v>311.02</v>
      </c>
      <c r="L24" s="2"/>
    </row>
    <row r="25" spans="1:12" ht="54.95" customHeight="1" x14ac:dyDescent="0.25">
      <c r="A25" s="10" t="s">
        <v>49</v>
      </c>
      <c r="B25" s="6" t="s">
        <v>57</v>
      </c>
      <c r="C25" s="6" t="s">
        <v>50</v>
      </c>
      <c r="D25" s="10">
        <v>271272.36</v>
      </c>
      <c r="E25" s="8">
        <v>30766946</v>
      </c>
      <c r="F25" s="8">
        <v>149.94999999999999</v>
      </c>
      <c r="G25" s="8">
        <v>113.42</v>
      </c>
      <c r="H25" s="8" t="s">
        <v>64</v>
      </c>
      <c r="I25" s="8">
        <v>33282405.848399997</v>
      </c>
      <c r="J25" s="23">
        <f>I25/D25</f>
        <v>122.69</v>
      </c>
      <c r="L25" s="2"/>
    </row>
    <row r="26" spans="1:12" ht="54.95" customHeight="1" x14ac:dyDescent="0.25">
      <c r="A26" s="10" t="s">
        <v>52</v>
      </c>
      <c r="B26" s="6" t="s">
        <v>57</v>
      </c>
      <c r="C26" s="6" t="s">
        <v>51</v>
      </c>
      <c r="D26" s="10">
        <v>817724.03</v>
      </c>
      <c r="E26" s="8" t="s">
        <v>53</v>
      </c>
      <c r="F26" s="8">
        <v>44.04</v>
      </c>
      <c r="G26" s="8">
        <v>44.04</v>
      </c>
      <c r="H26" s="8">
        <v>3145364.72</v>
      </c>
      <c r="I26" s="8" t="s">
        <v>64</v>
      </c>
      <c r="J26" s="23" t="s">
        <v>68</v>
      </c>
      <c r="L26" s="2"/>
    </row>
    <row r="27" spans="1:12" x14ac:dyDescent="0.25">
      <c r="A27" s="12" t="s">
        <v>9</v>
      </c>
      <c r="F27" s="18"/>
      <c r="L27" s="2"/>
    </row>
    <row r="28" spans="1:12" x14ac:dyDescent="0.25">
      <c r="L28" s="2"/>
    </row>
    <row r="29" spans="1:12" x14ac:dyDescent="0.25">
      <c r="D29" s="12"/>
      <c r="L29" s="2"/>
    </row>
    <row r="30" spans="1:12" x14ac:dyDescent="0.25">
      <c r="L30" s="2"/>
    </row>
  </sheetData>
  <mergeCells count="3">
    <mergeCell ref="F1:J1"/>
    <mergeCell ref="A2:J2"/>
    <mergeCell ref="A15:J1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Importi unitari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Fiore</cp:lastModifiedBy>
  <cp:lastPrinted>2024-05-10T05:29:45Z</cp:lastPrinted>
  <dcterms:created xsi:type="dcterms:W3CDTF">2016-06-10T09:03:41Z</dcterms:created>
  <dcterms:modified xsi:type="dcterms:W3CDTF">2024-05-13T07:23:38Z</dcterms:modified>
</cp:coreProperties>
</file>