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ARGEA\Pinna\VERIFICHE IMPEGNI\REVISIONE VERIFICA IMPEGNI 6.1_da v_1.0 a 1.1\Allegati\"/>
    </mc:Choice>
  </mc:AlternateContent>
  <bookViews>
    <workbookView xWindow="-120" yWindow="-120" windowWidth="29040" windowHeight="15840"/>
  </bookViews>
  <sheets>
    <sheet name="PST" sheetId="1" r:id="rId1"/>
    <sheet name="PST 202_" sheetId="4" r:id="rId2"/>
    <sheet name="PST 2022" sheetId="3" r:id="rId3"/>
    <sheet name="PST 2023" sheetId="2" r:id="rId4"/>
    <sheet name="PST 202___" sheetId="5" r:id="rId5"/>
  </sheets>
  <definedNames>
    <definedName name="_xlnm.Print_Area" localSheetId="0">PST!$A$1:$G$108</definedName>
    <definedName name="_xlnm.Print_Area" localSheetId="1">'PST 202_'!$A$1:$G$108</definedName>
    <definedName name="_xlnm.Print_Area" localSheetId="4">'PST 202___'!$A$1:$G$108</definedName>
    <definedName name="_xlnm.Print_Area" localSheetId="2">'PST 2022'!$A$1:$G$108</definedName>
    <definedName name="_xlnm.Print_Area" localSheetId="3">'PST 2023'!$A$1:$G$108</definedName>
    <definedName name="JR_PAGE_ANCHOR_0_2" localSheetId="1">#REF!</definedName>
    <definedName name="JR_PAGE_ANCHOR_0_2" localSheetId="4">#REF!</definedName>
    <definedName name="JR_PAGE_ANCHOR_0_2" localSheetId="2">#REF!</definedName>
    <definedName name="JR_PAGE_ANCHOR_0_2" localSheetId="3">#REF!</definedName>
    <definedName name="JR_PAGE_ANCHOR_0_2">#REF!</definedName>
    <definedName name="JR_PAGE_ANCHOR_0_5" localSheetId="1">#REF!</definedName>
    <definedName name="JR_PAGE_ANCHOR_0_5" localSheetId="4">#REF!</definedName>
    <definedName name="JR_PAGE_ANCHOR_0_5" localSheetId="2">#REF!</definedName>
    <definedName name="JR_PAGE_ANCHOR_0_5" localSheetId="3">#REF!</definedName>
    <definedName name="JR_PAGE_ANCHOR_0_5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5" l="1"/>
  <c r="B3" i="5"/>
  <c r="D3" i="2"/>
  <c r="B3" i="2"/>
  <c r="D3" i="3"/>
  <c r="B3" i="3"/>
  <c r="D3" i="4"/>
  <c r="B3" i="4"/>
  <c r="G95" i="5"/>
  <c r="F95" i="5"/>
  <c r="G94" i="5"/>
  <c r="F94" i="5"/>
  <c r="G93" i="5"/>
  <c r="F93" i="5"/>
  <c r="G92" i="5"/>
  <c r="F92" i="5"/>
  <c r="G91" i="5"/>
  <c r="F91" i="5"/>
  <c r="G90" i="5"/>
  <c r="F90" i="5"/>
  <c r="G89" i="5"/>
  <c r="F89" i="5"/>
  <c r="G88" i="5"/>
  <c r="F88" i="5"/>
  <c r="G87" i="5"/>
  <c r="F87" i="5"/>
  <c r="G86" i="5"/>
  <c r="F86" i="5"/>
  <c r="G85" i="5"/>
  <c r="F85" i="5"/>
  <c r="G84" i="5"/>
  <c r="F84" i="5"/>
  <c r="G83" i="5"/>
  <c r="F83" i="5"/>
  <c r="G82" i="5"/>
  <c r="F82" i="5"/>
  <c r="G81" i="5"/>
  <c r="F81" i="5"/>
  <c r="G80" i="5"/>
  <c r="F80" i="5"/>
  <c r="G79" i="5"/>
  <c r="F79" i="5"/>
  <c r="G78" i="5"/>
  <c r="F78" i="5"/>
  <c r="G77" i="5"/>
  <c r="F77" i="5"/>
  <c r="G76" i="5"/>
  <c r="F76" i="5"/>
  <c r="G75" i="5"/>
  <c r="F75" i="5"/>
  <c r="G74" i="5"/>
  <c r="F74" i="5"/>
  <c r="G73" i="5"/>
  <c r="F73" i="5"/>
  <c r="G72" i="5"/>
  <c r="G96" i="5" s="1"/>
  <c r="B102" i="5" s="1"/>
  <c r="F72" i="5"/>
  <c r="F96" i="5" s="1"/>
  <c r="C102" i="5" s="1"/>
  <c r="D68" i="5"/>
  <c r="C100" i="5" s="1"/>
  <c r="E67" i="5"/>
  <c r="E66" i="5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68" i="5" s="1"/>
  <c r="B100" i="5" s="1"/>
  <c r="B104" i="5" s="1"/>
  <c r="G95" i="4" l="1"/>
  <c r="F95" i="4"/>
  <c r="G94" i="4"/>
  <c r="F94" i="4"/>
  <c r="G93" i="4"/>
  <c r="F93" i="4"/>
  <c r="G92" i="4"/>
  <c r="F92" i="4"/>
  <c r="G91" i="4"/>
  <c r="F91" i="4"/>
  <c r="G90" i="4"/>
  <c r="F90" i="4"/>
  <c r="G89" i="4"/>
  <c r="F89" i="4"/>
  <c r="G88" i="4"/>
  <c r="F88" i="4"/>
  <c r="G87" i="4"/>
  <c r="F87" i="4"/>
  <c r="G86" i="4"/>
  <c r="F86" i="4"/>
  <c r="G85" i="4"/>
  <c r="F85" i="4"/>
  <c r="G84" i="4"/>
  <c r="F84" i="4"/>
  <c r="G83" i="4"/>
  <c r="F83" i="4"/>
  <c r="G82" i="4"/>
  <c r="F82" i="4"/>
  <c r="G81" i="4"/>
  <c r="F81" i="4"/>
  <c r="G80" i="4"/>
  <c r="F80" i="4"/>
  <c r="G79" i="4"/>
  <c r="F79" i="4"/>
  <c r="G78" i="4"/>
  <c r="F78" i="4"/>
  <c r="G77" i="4"/>
  <c r="F77" i="4"/>
  <c r="G76" i="4"/>
  <c r="F76" i="4"/>
  <c r="G75" i="4"/>
  <c r="F75" i="4"/>
  <c r="G74" i="4"/>
  <c r="F74" i="4"/>
  <c r="G73" i="4"/>
  <c r="F73" i="4"/>
  <c r="G72" i="4"/>
  <c r="G96" i="4" s="1"/>
  <c r="B102" i="4" s="1"/>
  <c r="F72" i="4"/>
  <c r="F96" i="4" s="1"/>
  <c r="C102" i="4" s="1"/>
  <c r="D68" i="4"/>
  <c r="C100" i="4" s="1"/>
  <c r="E67" i="4"/>
  <c r="E66" i="4"/>
  <c r="E65" i="4"/>
  <c r="E64" i="4"/>
  <c r="E63" i="4"/>
  <c r="E62" i="4"/>
  <c r="E61" i="4"/>
  <c r="E60" i="4"/>
  <c r="E59" i="4"/>
  <c r="E58" i="4"/>
  <c r="E57" i="4"/>
  <c r="E56" i="4"/>
  <c r="E55" i="4"/>
  <c r="E54" i="4"/>
  <c r="E53" i="4"/>
  <c r="E52" i="4"/>
  <c r="E51" i="4"/>
  <c r="E50" i="4"/>
  <c r="E49" i="4"/>
  <c r="E48" i="4"/>
  <c r="E47" i="4"/>
  <c r="E46" i="4"/>
  <c r="E45" i="4"/>
  <c r="E44" i="4"/>
  <c r="E43" i="4"/>
  <c r="E42" i="4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68" i="4" s="1"/>
  <c r="B100" i="4" s="1"/>
  <c r="B104" i="4" s="1"/>
  <c r="G95" i="3"/>
  <c r="F95" i="3"/>
  <c r="G94" i="3"/>
  <c r="F94" i="3"/>
  <c r="G93" i="3"/>
  <c r="F93" i="3"/>
  <c r="G92" i="3"/>
  <c r="F92" i="3"/>
  <c r="G91" i="3"/>
  <c r="F91" i="3"/>
  <c r="G90" i="3"/>
  <c r="F90" i="3"/>
  <c r="G89" i="3"/>
  <c r="F89" i="3"/>
  <c r="G88" i="3"/>
  <c r="F88" i="3"/>
  <c r="G87" i="3"/>
  <c r="F87" i="3"/>
  <c r="G86" i="3"/>
  <c r="F86" i="3"/>
  <c r="G85" i="3"/>
  <c r="F85" i="3"/>
  <c r="G84" i="3"/>
  <c r="F84" i="3"/>
  <c r="G83" i="3"/>
  <c r="F83" i="3"/>
  <c r="G82" i="3"/>
  <c r="F82" i="3"/>
  <c r="G81" i="3"/>
  <c r="F81" i="3"/>
  <c r="G80" i="3"/>
  <c r="F80" i="3"/>
  <c r="G79" i="3"/>
  <c r="F79" i="3"/>
  <c r="G78" i="3"/>
  <c r="F78" i="3"/>
  <c r="G77" i="3"/>
  <c r="F77" i="3"/>
  <c r="G76" i="3"/>
  <c r="F76" i="3"/>
  <c r="G75" i="3"/>
  <c r="F75" i="3"/>
  <c r="G74" i="3"/>
  <c r="F74" i="3"/>
  <c r="G73" i="3"/>
  <c r="F73" i="3"/>
  <c r="G72" i="3"/>
  <c r="G96" i="3" s="1"/>
  <c r="B102" i="3" s="1"/>
  <c r="F72" i="3"/>
  <c r="F96" i="3" s="1"/>
  <c r="C102" i="3" s="1"/>
  <c r="D68" i="3"/>
  <c r="C100" i="3" s="1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68" i="3" s="1"/>
  <c r="B100" i="3" s="1"/>
  <c r="B104" i="3" s="1"/>
  <c r="C100" i="2"/>
  <c r="G95" i="2"/>
  <c r="F95" i="2"/>
  <c r="G94" i="2"/>
  <c r="F94" i="2"/>
  <c r="G93" i="2"/>
  <c r="F93" i="2"/>
  <c r="G92" i="2"/>
  <c r="F92" i="2"/>
  <c r="G91" i="2"/>
  <c r="F91" i="2"/>
  <c r="G90" i="2"/>
  <c r="F90" i="2"/>
  <c r="G89" i="2"/>
  <c r="F89" i="2"/>
  <c r="G88" i="2"/>
  <c r="F88" i="2"/>
  <c r="G87" i="2"/>
  <c r="F87" i="2"/>
  <c r="G86" i="2"/>
  <c r="F86" i="2"/>
  <c r="G85" i="2"/>
  <c r="F85" i="2"/>
  <c r="G84" i="2"/>
  <c r="F84" i="2"/>
  <c r="G83" i="2"/>
  <c r="F83" i="2"/>
  <c r="G82" i="2"/>
  <c r="F82" i="2"/>
  <c r="G81" i="2"/>
  <c r="F81" i="2"/>
  <c r="G80" i="2"/>
  <c r="F80" i="2"/>
  <c r="G79" i="2"/>
  <c r="F79" i="2"/>
  <c r="G78" i="2"/>
  <c r="F78" i="2"/>
  <c r="G77" i="2"/>
  <c r="F77" i="2"/>
  <c r="G76" i="2"/>
  <c r="F76" i="2"/>
  <c r="G75" i="2"/>
  <c r="F75" i="2"/>
  <c r="G74" i="2"/>
  <c r="F74" i="2"/>
  <c r="G73" i="2"/>
  <c r="F73" i="2"/>
  <c r="G72" i="2"/>
  <c r="G96" i="2" s="1"/>
  <c r="B102" i="2" s="1"/>
  <c r="F72" i="2"/>
  <c r="F96" i="2" s="1"/>
  <c r="C102" i="2" s="1"/>
  <c r="D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68" i="2" s="1"/>
  <c r="B100" i="2" s="1"/>
  <c r="B104" i="2" s="1"/>
  <c r="E23" i="1" l="1"/>
  <c r="G95" i="1" l="1"/>
  <c r="F95" i="1"/>
  <c r="G94" i="1"/>
  <c r="F94" i="1"/>
  <c r="G93" i="1"/>
  <c r="F93" i="1"/>
  <c r="G92" i="1"/>
  <c r="F92" i="1"/>
  <c r="G91" i="1"/>
  <c r="F91" i="1"/>
  <c r="G90" i="1"/>
  <c r="F90" i="1"/>
  <c r="G89" i="1"/>
  <c r="F89" i="1"/>
  <c r="G88" i="1"/>
  <c r="F88" i="1"/>
  <c r="G87" i="1"/>
  <c r="F87" i="1"/>
  <c r="G86" i="1"/>
  <c r="F86" i="1"/>
  <c r="G85" i="1"/>
  <c r="F85" i="1"/>
  <c r="G84" i="1"/>
  <c r="F84" i="1"/>
  <c r="G83" i="1"/>
  <c r="F83" i="1"/>
  <c r="G82" i="1"/>
  <c r="F82" i="1"/>
  <c r="G81" i="1"/>
  <c r="F81" i="1"/>
  <c r="G80" i="1"/>
  <c r="F80" i="1"/>
  <c r="G79" i="1"/>
  <c r="F79" i="1"/>
  <c r="G78" i="1"/>
  <c r="F78" i="1"/>
  <c r="G77" i="1"/>
  <c r="F77" i="1"/>
  <c r="G76" i="1"/>
  <c r="F76" i="1"/>
  <c r="G75" i="1"/>
  <c r="F75" i="1"/>
  <c r="G74" i="1"/>
  <c r="F74" i="1"/>
  <c r="G73" i="1"/>
  <c r="F73" i="1"/>
  <c r="G72" i="1"/>
  <c r="F72" i="1"/>
  <c r="D68" i="1"/>
  <c r="C100" i="1" s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2" i="1"/>
  <c r="E21" i="1"/>
  <c r="E20" i="1"/>
  <c r="E19" i="1"/>
  <c r="E18" i="1"/>
  <c r="E17" i="1"/>
  <c r="E16" i="1"/>
  <c r="E15" i="1"/>
  <c r="E14" i="1"/>
  <c r="E13" i="1"/>
  <c r="F96" i="1" l="1"/>
  <c r="C102" i="1" s="1"/>
  <c r="G96" i="1"/>
  <c r="B102" i="1" s="1"/>
  <c r="E68" i="1"/>
  <c r="B100" i="1" s="1"/>
  <c r="B104" i="1" l="1"/>
</calcChain>
</file>

<file path=xl/sharedStrings.xml><?xml version="1.0" encoding="utf-8"?>
<sst xmlns="http://schemas.openxmlformats.org/spreadsheetml/2006/main" count="940" uniqueCount="186">
  <si>
    <t>CUAA</t>
  </si>
  <si>
    <t>Scheda di validazione del fascicolo aziendale n.</t>
  </si>
  <si>
    <t>del</t>
  </si>
  <si>
    <t>PRODUZIONI   VEGETALI</t>
  </si>
  <si>
    <t>Codice</t>
  </si>
  <si>
    <t>Coltura</t>
  </si>
  <si>
    <t>P.S. in Euro/UM</t>
  </si>
  <si>
    <t xml:space="preserve">Superficie </t>
  </si>
  <si>
    <t>PST  in Euro</t>
  </si>
  <si>
    <t>D01</t>
  </si>
  <si>
    <t>D02</t>
  </si>
  <si>
    <t>Frumento duro</t>
  </si>
  <si>
    <t>D03</t>
  </si>
  <si>
    <t>Segale</t>
  </si>
  <si>
    <t>D04</t>
  </si>
  <si>
    <t>Orzo</t>
  </si>
  <si>
    <t>D05</t>
  </si>
  <si>
    <t>Avena</t>
  </si>
  <si>
    <t>D06</t>
  </si>
  <si>
    <t>Mais</t>
  </si>
  <si>
    <t>D07</t>
  </si>
  <si>
    <t>Riso</t>
  </si>
  <si>
    <t>D08</t>
  </si>
  <si>
    <t>Altri cereali da granella (sorgo, miglio, panico, farro, ecc.)</t>
  </si>
  <si>
    <t>D09</t>
  </si>
  <si>
    <t>D09A</t>
  </si>
  <si>
    <t>D10</t>
  </si>
  <si>
    <t>Patate (comprese le patate primaticce e da semina)</t>
  </si>
  <si>
    <t>D11</t>
  </si>
  <si>
    <t>D12</t>
  </si>
  <si>
    <t>D14A</t>
  </si>
  <si>
    <t>D14B</t>
  </si>
  <si>
    <t>D15</t>
  </si>
  <si>
    <t>D16</t>
  </si>
  <si>
    <t>D17</t>
  </si>
  <si>
    <t>D18A</t>
  </si>
  <si>
    <t>Prati avvicendati (medica, sulla, trifoglio, lupinella, ecc.)</t>
  </si>
  <si>
    <t>D18B</t>
  </si>
  <si>
    <t>D18C</t>
  </si>
  <si>
    <t>D18D</t>
  </si>
  <si>
    <t>D19</t>
  </si>
  <si>
    <t>D20</t>
  </si>
  <si>
    <t>D21</t>
  </si>
  <si>
    <t>D23</t>
  </si>
  <si>
    <t xml:space="preserve">Tabacco </t>
  </si>
  <si>
    <t>D24</t>
  </si>
  <si>
    <t xml:space="preserve">Luppolo </t>
  </si>
  <si>
    <t>D26</t>
  </si>
  <si>
    <t>Colza e ravizzone</t>
  </si>
  <si>
    <t>D27</t>
  </si>
  <si>
    <t>Girasole</t>
  </si>
  <si>
    <t>D28</t>
  </si>
  <si>
    <t>Soia</t>
  </si>
  <si>
    <t>D29</t>
  </si>
  <si>
    <t>D30</t>
  </si>
  <si>
    <t>Altre oleaginose erbacee</t>
  </si>
  <si>
    <t>D31</t>
  </si>
  <si>
    <t>D32</t>
  </si>
  <si>
    <t>Canapa</t>
  </si>
  <si>
    <t>D33</t>
  </si>
  <si>
    <t>Altre colture tessili</t>
  </si>
  <si>
    <t>D34</t>
  </si>
  <si>
    <t>D35</t>
  </si>
  <si>
    <t xml:space="preserve">Altre piante industriali </t>
  </si>
  <si>
    <t>F01</t>
  </si>
  <si>
    <t xml:space="preserve">Prati permanenti e pascoli </t>
  </si>
  <si>
    <t>F02</t>
  </si>
  <si>
    <t>Pascoli magri</t>
  </si>
  <si>
    <t>G01A</t>
  </si>
  <si>
    <t>G01B</t>
  </si>
  <si>
    <t>G01C</t>
  </si>
  <si>
    <t>G01D</t>
  </si>
  <si>
    <t>G02</t>
  </si>
  <si>
    <t>Agrumeti</t>
  </si>
  <si>
    <t>G03A</t>
  </si>
  <si>
    <t>Oliveti - per olive da tavola</t>
  </si>
  <si>
    <t>G03B</t>
  </si>
  <si>
    <t>Oliveti - per olive da olio (olio)</t>
  </si>
  <si>
    <t>G04A</t>
  </si>
  <si>
    <t>G04B</t>
  </si>
  <si>
    <t>Vigneti - per uva da vino comune</t>
  </si>
  <si>
    <t>G04C</t>
  </si>
  <si>
    <t>Vigneti - per uva da tavola</t>
  </si>
  <si>
    <t>G04D</t>
  </si>
  <si>
    <t>G05</t>
  </si>
  <si>
    <t>G06</t>
  </si>
  <si>
    <t>Altre colture permanenti</t>
  </si>
  <si>
    <t>G07</t>
  </si>
  <si>
    <t>I02</t>
  </si>
  <si>
    <t>TOTALE</t>
  </si>
  <si>
    <t xml:space="preserve">PRODUZIONI ANIMALI </t>
  </si>
  <si>
    <t xml:space="preserve">Specie </t>
  </si>
  <si>
    <t>P.S. in Euro</t>
  </si>
  <si>
    <t>Parametro U.B.A./capo</t>
  </si>
  <si>
    <t>Numero Capi</t>
  </si>
  <si>
    <t>U.B.A. TOTALI</t>
  </si>
  <si>
    <t>P.S.T. in Euro</t>
  </si>
  <si>
    <t>J01</t>
  </si>
  <si>
    <t>J02</t>
  </si>
  <si>
    <t>Bovini maschi e femmine meno di 1 anno</t>
  </si>
  <si>
    <t>J03</t>
  </si>
  <si>
    <t>Bovini maschi da 1 a meno di 2 anni</t>
  </si>
  <si>
    <t>J04</t>
  </si>
  <si>
    <t>Bovini femmine da 1 a meno di 2 anni</t>
  </si>
  <si>
    <t>J05</t>
  </si>
  <si>
    <t>Bovini maschi di 2 anni e più</t>
  </si>
  <si>
    <t>J06</t>
  </si>
  <si>
    <t>Giovenche di 2 anni e più anni</t>
  </si>
  <si>
    <t>J07</t>
  </si>
  <si>
    <t>J08</t>
  </si>
  <si>
    <t>Altre vacche (vacche nutrici, vacche da riforma)</t>
  </si>
  <si>
    <t>J09A</t>
  </si>
  <si>
    <t>Pecore</t>
  </si>
  <si>
    <t>J09B</t>
  </si>
  <si>
    <t>J10A</t>
  </si>
  <si>
    <t>Capre</t>
  </si>
  <si>
    <t>J10B</t>
  </si>
  <si>
    <t>J11</t>
  </si>
  <si>
    <t>Suini - lattonzoli &lt; 20 Kg</t>
  </si>
  <si>
    <t>J12</t>
  </si>
  <si>
    <t>Suini - scrofe da riproduzione &gt; 50 Kg</t>
  </si>
  <si>
    <t>J13</t>
  </si>
  <si>
    <t>Suini - altri (verri e suini da ingrasso &gt; 20 Kg)</t>
  </si>
  <si>
    <t>J14</t>
  </si>
  <si>
    <t>Polli da carne – broilers</t>
  </si>
  <si>
    <t>J15</t>
  </si>
  <si>
    <t>Galline ovaiole</t>
  </si>
  <si>
    <t>J16A</t>
  </si>
  <si>
    <t>Tacchini</t>
  </si>
  <si>
    <t>J16B</t>
  </si>
  <si>
    <t>Anatre</t>
  </si>
  <si>
    <t>Oche</t>
  </si>
  <si>
    <t>J16C</t>
  </si>
  <si>
    <t>Struzzi</t>
  </si>
  <si>
    <t>J16D</t>
  </si>
  <si>
    <t>Altro pollame (faraone, ecc.)</t>
  </si>
  <si>
    <t>J17</t>
  </si>
  <si>
    <t>J18</t>
  </si>
  <si>
    <t>Api (alveare)</t>
  </si>
  <si>
    <t>RIEPILOGO  AZIENDALE</t>
  </si>
  <si>
    <t xml:space="preserve">P.S. Produzioni vegetali </t>
  </si>
  <si>
    <t>Superficie</t>
  </si>
  <si>
    <t>P.S. Produzioni animali</t>
  </si>
  <si>
    <t>U.B.A.</t>
  </si>
  <si>
    <t>P.S. TOTALE</t>
  </si>
  <si>
    <t>TABELLA DI VERIFICA DELL'IMPEGNO N.2: La dimensione economica dell'azienda, espressa in termini di Produzione Standard, rientra tra le soglie previste</t>
  </si>
  <si>
    <t>Controllo eseguito al momento della scadenza del periodo di impegno</t>
  </si>
  <si>
    <t>Frumento tenero</t>
  </si>
  <si>
    <t>Legumi secchi (fava, favette, cece, fagiolo, lenticchia ecc.)</t>
  </si>
  <si>
    <t>Piselli, fave e favette, lupini dolci</t>
  </si>
  <si>
    <t>D09B</t>
  </si>
  <si>
    <t>Legumi diversi da piselli, fave e favette, lupini dolci</t>
  </si>
  <si>
    <t>Barbabietola da zucchero (escluse le sementi)</t>
  </si>
  <si>
    <t>Sarchiate da foraggio (bietola da foraggio, ecc.)</t>
  </si>
  <si>
    <t>Semi di lino (per olio di lino)</t>
  </si>
  <si>
    <t>Lino</t>
  </si>
  <si>
    <t>Piante aromatiche, medicinali e spezie</t>
  </si>
  <si>
    <t>Ortaggi freschi in pieno campo</t>
  </si>
  <si>
    <t>Ortaggi freschi in orto industriale</t>
  </si>
  <si>
    <t>Ortaggi freschi in serra</t>
  </si>
  <si>
    <t>Fiori e piante ornamentali in pieno campo</t>
  </si>
  <si>
    <t>Fiori e piante ornamentali in serra</t>
  </si>
  <si>
    <t>Erbaio di mais da foraggio</t>
  </si>
  <si>
    <t>Erbaio di Leguminose da foraggio</t>
  </si>
  <si>
    <t>Erbai di altri cereali da foraggio diversi da mais da foraggio</t>
  </si>
  <si>
    <t>Sementi e piantine per seminativi (sementi da prato, ecc.)</t>
  </si>
  <si>
    <t>Altre colture per seminativi (compresi affitti sotto l'anno)</t>
  </si>
  <si>
    <t>Terreni a riposo senza aiuto</t>
  </si>
  <si>
    <t>Frutta fresca di origine temperata</t>
  </si>
  <si>
    <t>Frutta di origine sub-tropicale</t>
  </si>
  <si>
    <t>Piccoli frutti</t>
  </si>
  <si>
    <t>Frutta per frutta a guscio</t>
  </si>
  <si>
    <t>Vigneti - per uva da vino di qualità (DOP e IGP)</t>
  </si>
  <si>
    <t>Vigneti per uva passita</t>
  </si>
  <si>
    <t>Vivai (semenzai e piantonai)</t>
  </si>
  <si>
    <t>Colture permanenti in serra (Frutteti sotto serra)</t>
  </si>
  <si>
    <t>Funghi coltivati sotto copertura (superficie di base 100 mq)</t>
  </si>
  <si>
    <t>Equini in complesso (di tutte le età)</t>
  </si>
  <si>
    <t>Vacche lattifere</t>
  </si>
  <si>
    <t>Altri ovini (arieti, agnelli)</t>
  </si>
  <si>
    <t>Altri caprini</t>
  </si>
  <si>
    <t>Coniglie fattrici</t>
  </si>
  <si>
    <t>Controllo eseguito nell'anno</t>
  </si>
  <si>
    <t>Procedura per la gestione dell'attività di verifica degli impegni connessi al premio di insediamento "6.1.1 Aiuti all'avviamento di attivita' imprenditoriali per i giovani agricoltori" PSR 2014/2020 revisione 1.1</t>
  </si>
  <si>
    <t>Domanda di sostegno n.</t>
  </si>
  <si>
    <t>Firma incaricato della verifica degli impegni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</si>
</sst>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43" formatCode="_-* #,##0.00_-;\-* #,##0.00_-;_-* &quot;-&quot;??_-;_-@_-"/>
    <numFmt numFmtId="164" formatCode="_-* #,##0.00_-;\-* #,##0.00_-;_-* &quot;-&quot;_-;_-@_-"/>
    <numFmt numFmtId="165" formatCode="&quot;€&quot;\ #,##0.00"/>
    <numFmt numFmtId="166" formatCode="0.0000_ ;\-0.0000\ "/>
    <numFmt numFmtId="167" formatCode="&quot;€&quot;\ #,##0.00;\-&quot;€&quot;\ #,##0.00"/>
    <numFmt numFmtId="168" formatCode="_-* #,##0.000_-;\-* #,##0.000_-;_-* &quot;-&quot;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mic Sans MS"/>
      <family val="4"/>
    </font>
    <font>
      <sz val="10"/>
      <color theme="1"/>
      <name val="Calibri"/>
      <family val="2"/>
      <scheme val="minor"/>
    </font>
    <font>
      <sz val="8"/>
      <name val="Comic Sans MS"/>
      <family val="4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7"/>
      <name val="Comic Sans MS"/>
      <family val="4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1" fillId="0" borderId="0"/>
  </cellStyleXfs>
  <cellXfs count="99">
    <xf numFmtId="0" fontId="0" fillId="0" borderId="0" xfId="0"/>
    <xf numFmtId="41" fontId="2" fillId="0" borderId="0" xfId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4" fontId="4" fillId="0" borderId="0" xfId="0" applyNumberFormat="1" applyFont="1"/>
    <xf numFmtId="41" fontId="4" fillId="0" borderId="0" xfId="1" applyFont="1"/>
    <xf numFmtId="0" fontId="5" fillId="0" borderId="0" xfId="0" applyFont="1" applyAlignment="1">
      <alignment horizontal="center"/>
    </xf>
    <xf numFmtId="0" fontId="8" fillId="0" borderId="1" xfId="0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vertical="center"/>
    </xf>
    <xf numFmtId="0" fontId="5" fillId="0" borderId="0" xfId="0" applyFont="1"/>
    <xf numFmtId="164" fontId="5" fillId="0" borderId="0" xfId="1" applyNumberFormat="1" applyFont="1"/>
    <xf numFmtId="49" fontId="7" fillId="2" borderId="5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4" fontId="9" fillId="2" borderId="5" xfId="1" applyNumberFormat="1" applyFont="1" applyFill="1" applyBorder="1" applyAlignment="1">
      <alignment horizontal="center" vertical="center" wrapText="1"/>
    </xf>
    <xf numFmtId="41" fontId="9" fillId="2" borderId="5" xfId="1" applyFont="1" applyFill="1" applyBorder="1" applyAlignment="1">
      <alignment horizontal="center" vertical="center" wrapText="1"/>
    </xf>
    <xf numFmtId="164" fontId="10" fillId="2" borderId="5" xfId="1" applyNumberFormat="1" applyFont="1" applyFill="1" applyBorder="1" applyAlignment="1">
      <alignment horizontal="center" vertical="center" wrapText="1"/>
    </xf>
    <xf numFmtId="164" fontId="5" fillId="0" borderId="0" xfId="1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165" fontId="5" fillId="0" borderId="5" xfId="0" applyNumberFormat="1" applyFont="1" applyBorder="1" applyAlignment="1">
      <alignment horizontal="left" vertical="center"/>
    </xf>
    <xf numFmtId="166" fontId="5" fillId="3" borderId="5" xfId="1" applyNumberFormat="1" applyFont="1" applyFill="1" applyBorder="1" applyAlignment="1" applyProtection="1">
      <alignment horizontal="center" vertical="center"/>
      <protection locked="0"/>
    </xf>
    <xf numFmtId="167" fontId="12" fillId="3" borderId="5" xfId="1" applyNumberFormat="1" applyFont="1" applyFill="1" applyBorder="1" applyAlignment="1">
      <alignment horizontal="left" vertical="center"/>
    </xf>
    <xf numFmtId="164" fontId="5" fillId="0" borderId="0" xfId="1" applyNumberFormat="1" applyFont="1" applyBorder="1"/>
    <xf numFmtId="0" fontId="5" fillId="4" borderId="5" xfId="0" applyFont="1" applyFill="1" applyBorder="1" applyAlignment="1">
      <alignment vertical="center"/>
    </xf>
    <xf numFmtId="165" fontId="5" fillId="4" borderId="5" xfId="0" applyNumberFormat="1" applyFont="1" applyFill="1" applyBorder="1" applyAlignment="1">
      <alignment horizontal="left" vertical="center"/>
    </xf>
    <xf numFmtId="166" fontId="5" fillId="4" borderId="5" xfId="1" applyNumberFormat="1" applyFont="1" applyFill="1" applyBorder="1" applyAlignment="1" applyProtection="1">
      <alignment horizontal="center" vertical="center"/>
      <protection locked="0"/>
    </xf>
    <xf numFmtId="0" fontId="5" fillId="4" borderId="0" xfId="0" applyFont="1" applyFill="1"/>
    <xf numFmtId="4" fontId="7" fillId="2" borderId="5" xfId="0" applyNumberFormat="1" applyFont="1" applyFill="1" applyBorder="1" applyAlignment="1">
      <alignment horizontal="left" vertical="center"/>
    </xf>
    <xf numFmtId="166" fontId="7" fillId="3" borderId="4" xfId="1" applyNumberFormat="1" applyFont="1" applyFill="1" applyBorder="1" applyAlignment="1" applyProtection="1">
      <alignment horizontal="center" vertical="center"/>
    </xf>
    <xf numFmtId="167" fontId="13" fillId="3" borderId="5" xfId="1" applyNumberFormat="1" applyFont="1" applyFill="1" applyBorder="1" applyAlignment="1">
      <alignment horizontal="left" vertical="center"/>
    </xf>
    <xf numFmtId="4" fontId="7" fillId="0" borderId="0" xfId="0" applyNumberFormat="1" applyFont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12" fillId="3" borderId="0" xfId="1" applyNumberFormat="1" applyFont="1" applyFill="1" applyBorder="1"/>
    <xf numFmtId="164" fontId="5" fillId="0" borderId="0" xfId="1" applyNumberFormat="1" applyFont="1" applyFill="1" applyBorder="1"/>
    <xf numFmtId="41" fontId="13" fillId="2" borderId="5" xfId="1" applyFont="1" applyFill="1" applyBorder="1" applyAlignment="1">
      <alignment horizontal="center" vertical="center" wrapText="1"/>
    </xf>
    <xf numFmtId="164" fontId="7" fillId="2" borderId="4" xfId="1" applyNumberFormat="1" applyFont="1" applyFill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left" vertical="center"/>
    </xf>
    <xf numFmtId="3" fontId="5" fillId="0" borderId="6" xfId="0" applyNumberFormat="1" applyFont="1" applyBorder="1" applyAlignment="1">
      <alignment horizontal="left" vertical="center"/>
    </xf>
    <xf numFmtId="168" fontId="5" fillId="0" borderId="5" xfId="1" applyNumberFormat="1" applyFont="1" applyBorder="1" applyAlignment="1">
      <alignment horizontal="center" vertical="center"/>
    </xf>
    <xf numFmtId="41" fontId="12" fillId="3" borderId="5" xfId="1" applyFont="1" applyFill="1" applyBorder="1" applyAlignment="1" applyProtection="1">
      <alignment vertical="center"/>
      <protection locked="0"/>
    </xf>
    <xf numFmtId="164" fontId="5" fillId="0" borderId="5" xfId="1" applyNumberFormat="1" applyFont="1" applyBorder="1"/>
    <xf numFmtId="167" fontId="5" fillId="3" borderId="5" xfId="1" applyNumberFormat="1" applyFont="1" applyFill="1" applyBorder="1" applyAlignment="1">
      <alignment horizontal="center" vertical="center"/>
    </xf>
    <xf numFmtId="41" fontId="12" fillId="3" borderId="5" xfId="1" applyFont="1" applyFill="1" applyBorder="1" applyAlignment="1" applyProtection="1">
      <alignment horizontal="left" vertical="center"/>
      <protection locked="0"/>
    </xf>
    <xf numFmtId="41" fontId="5" fillId="0" borderId="5" xfId="1" applyFont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/>
    </xf>
    <xf numFmtId="0" fontId="13" fillId="3" borderId="5" xfId="0" applyFont="1" applyFill="1" applyBorder="1" applyAlignment="1">
      <alignment horizontal="center"/>
    </xf>
    <xf numFmtId="164" fontId="7" fillId="3" borderId="5" xfId="1" applyNumberFormat="1" applyFont="1" applyFill="1" applyBorder="1" applyAlignment="1">
      <alignment vertical="center"/>
    </xf>
    <xf numFmtId="167" fontId="8" fillId="3" borderId="5" xfId="1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7" fillId="3" borderId="5" xfId="0" applyNumberFormat="1" applyFont="1" applyFill="1" applyBorder="1" applyAlignment="1">
      <alignment horizontal="center" vertical="center"/>
    </xf>
    <xf numFmtId="166" fontId="5" fillId="4" borderId="6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165" fontId="7" fillId="4" borderId="5" xfId="0" applyNumberFormat="1" applyFont="1" applyFill="1" applyBorder="1" applyAlignment="1">
      <alignment horizontal="center" vertical="center"/>
    </xf>
    <xf numFmtId="164" fontId="5" fillId="4" borderId="5" xfId="0" applyNumberFormat="1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 wrapText="1"/>
    </xf>
    <xf numFmtId="167" fontId="7" fillId="4" borderId="5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41" fontId="4" fillId="0" borderId="0" xfId="1" applyFont="1" applyBorder="1"/>
    <xf numFmtId="0" fontId="14" fillId="0" borderId="0" xfId="0" applyFont="1" applyAlignment="1">
      <alignment vertical="top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vertical="top"/>
    </xf>
    <xf numFmtId="0" fontId="0" fillId="0" borderId="1" xfId="0" applyBorder="1"/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5" fillId="0" borderId="5" xfId="0" applyFont="1" applyFill="1" applyBorder="1" applyAlignment="1">
      <alignment vertical="center"/>
    </xf>
    <xf numFmtId="165" fontId="5" fillId="0" borderId="5" xfId="0" applyNumberFormat="1" applyFont="1" applyFill="1" applyBorder="1" applyAlignment="1">
      <alignment horizontal="left" vertical="center"/>
    </xf>
    <xf numFmtId="166" fontId="5" fillId="0" borderId="5" xfId="1" applyNumberFormat="1" applyFont="1" applyFill="1" applyBorder="1" applyAlignment="1" applyProtection="1">
      <alignment horizontal="center" vertical="center"/>
      <protection locked="0"/>
    </xf>
    <xf numFmtId="167" fontId="12" fillId="0" borderId="5" xfId="1" applyNumberFormat="1" applyFont="1" applyFill="1" applyBorder="1" applyAlignment="1">
      <alignment horizontal="left" vertical="center"/>
    </xf>
    <xf numFmtId="0" fontId="4" fillId="0" borderId="0" xfId="0" applyFont="1" applyFill="1"/>
    <xf numFmtId="0" fontId="0" fillId="0" borderId="0" xfId="0" applyFill="1"/>
    <xf numFmtId="0" fontId="5" fillId="0" borderId="0" xfId="0" applyFont="1" applyFill="1"/>
    <xf numFmtId="0" fontId="5" fillId="0" borderId="0" xfId="0" applyFont="1" applyFill="1" applyAlignment="1">
      <alignment vertical="center"/>
    </xf>
    <xf numFmtId="43" fontId="5" fillId="0" borderId="0" xfId="0" applyNumberFormat="1" applyFont="1" applyFill="1"/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6" fillId="0" borderId="1" xfId="0" applyFont="1" applyBorder="1" applyAlignment="1"/>
    <xf numFmtId="49" fontId="6" fillId="0" borderId="1" xfId="0" applyNumberFormat="1" applyFont="1" applyBorder="1" applyAlignment="1"/>
    <xf numFmtId="0" fontId="0" fillId="0" borderId="0" xfId="0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164" fontId="7" fillId="5" borderId="2" xfId="1" applyNumberFormat="1" applyFont="1" applyFill="1" applyBorder="1" applyAlignment="1">
      <alignment horizontal="center" vertical="center"/>
    </xf>
    <xf numFmtId="164" fontId="7" fillId="5" borderId="4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49" fontId="7" fillId="0" borderId="0" xfId="0" applyNumberFormat="1" applyFont="1" applyAlignment="1" applyProtection="1">
      <alignment horizontal="left" vertical="center"/>
      <protection locked="0"/>
    </xf>
    <xf numFmtId="0" fontId="15" fillId="0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vertical="center"/>
    </xf>
  </cellXfs>
  <cellStyles count="3">
    <cellStyle name="Migliaia [0]" xfId="1" builtinId="6"/>
    <cellStyle name="Normale" xfId="0" builtinId="0"/>
    <cellStyle name="Normal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tabSelected="1" view="pageBreakPreview" zoomScale="130" zoomScaleNormal="130" zoomScaleSheetLayoutView="130" workbookViewId="0">
      <selection activeCell="E18" sqref="E18"/>
    </sheetView>
  </sheetViews>
  <sheetFormatPr defaultRowHeight="15" x14ac:dyDescent="0.25"/>
  <cols>
    <col min="1" max="1" width="8" customWidth="1"/>
    <col min="2" max="2" width="49" bestFit="1" customWidth="1"/>
    <col min="3" max="3" width="21.140625" customWidth="1"/>
    <col min="4" max="4" width="11.5703125" customWidth="1"/>
    <col min="5" max="5" width="18.140625" customWidth="1"/>
    <col min="7" max="7" width="12.7109375" customWidth="1"/>
  </cols>
  <sheetData>
    <row r="1" spans="1:11" ht="28.5" customHeight="1" x14ac:dyDescent="0.25">
      <c r="A1" s="86" t="s">
        <v>183</v>
      </c>
      <c r="B1" s="86"/>
      <c r="C1" s="86"/>
      <c r="D1" s="86"/>
      <c r="E1" s="86"/>
      <c r="F1" s="86"/>
      <c r="G1" s="86"/>
    </row>
    <row r="2" spans="1:11" ht="6" customHeight="1" x14ac:dyDescent="0.25"/>
    <row r="3" spans="1:11" s="3" customFormat="1" x14ac:dyDescent="0.3">
      <c r="A3" s="67" t="s">
        <v>0</v>
      </c>
      <c r="B3" s="69"/>
      <c r="C3" s="67" t="s">
        <v>184</v>
      </c>
      <c r="D3" s="92"/>
      <c r="E3" s="92"/>
      <c r="F3" s="1"/>
      <c r="G3" s="2"/>
      <c r="H3" s="2"/>
      <c r="I3" s="2"/>
      <c r="J3" s="2"/>
      <c r="K3" s="2"/>
    </row>
    <row r="4" spans="1:11" ht="9" customHeight="1" x14ac:dyDescent="0.25">
      <c r="A4" s="4"/>
      <c r="B4" s="4"/>
      <c r="C4" s="5"/>
      <c r="D4" s="6"/>
      <c r="E4" s="6"/>
      <c r="F4" s="6"/>
      <c r="G4" s="4"/>
      <c r="H4" s="4"/>
      <c r="I4" s="4"/>
      <c r="J4" s="4"/>
      <c r="K4" s="4"/>
    </row>
    <row r="5" spans="1:11" ht="12.75" customHeight="1" x14ac:dyDescent="0.25">
      <c r="A5" s="93" t="s">
        <v>145</v>
      </c>
      <c r="B5" s="93"/>
      <c r="C5" s="93"/>
      <c r="D5" s="93"/>
      <c r="E5" s="93"/>
      <c r="F5" s="93"/>
      <c r="G5" s="93"/>
      <c r="H5" s="4"/>
      <c r="I5" s="4"/>
      <c r="J5" s="4"/>
      <c r="K5" s="4"/>
    </row>
    <row r="6" spans="1:11" ht="6" customHeight="1" x14ac:dyDescent="0.25">
      <c r="A6" s="7"/>
      <c r="B6" s="7"/>
      <c r="C6" s="7"/>
      <c r="D6" s="7"/>
      <c r="E6" s="7"/>
      <c r="F6" s="7"/>
      <c r="G6" s="7"/>
      <c r="H6" s="4"/>
      <c r="I6" s="4"/>
      <c r="J6" s="4"/>
      <c r="K6" s="4"/>
    </row>
    <row r="7" spans="1:11" ht="12.75" customHeight="1" x14ac:dyDescent="0.25">
      <c r="A7" s="94" t="s">
        <v>146</v>
      </c>
      <c r="B7" s="94"/>
      <c r="C7" s="94"/>
      <c r="D7" s="94"/>
      <c r="E7" s="94"/>
      <c r="F7" s="7"/>
      <c r="G7" s="7"/>
      <c r="H7" s="4"/>
      <c r="I7" s="4"/>
      <c r="J7" s="4"/>
      <c r="K7" s="4"/>
    </row>
    <row r="8" spans="1:11" ht="5.25" customHeight="1" x14ac:dyDescent="0.25">
      <c r="A8" s="68"/>
      <c r="B8" s="68"/>
      <c r="C8" s="68"/>
      <c r="D8" s="68"/>
      <c r="E8" s="68"/>
      <c r="F8" s="7"/>
      <c r="G8" s="7"/>
      <c r="H8" s="4"/>
      <c r="I8" s="4"/>
      <c r="J8" s="4"/>
      <c r="K8" s="4"/>
    </row>
    <row r="9" spans="1:11" ht="15.75" x14ac:dyDescent="0.25">
      <c r="A9" s="95" t="s">
        <v>1</v>
      </c>
      <c r="B9" s="95"/>
      <c r="C9" s="8"/>
      <c r="D9" s="9" t="s">
        <v>2</v>
      </c>
      <c r="E9" s="10"/>
      <c r="F9" s="11"/>
      <c r="G9" s="11"/>
      <c r="H9" s="11"/>
      <c r="I9" s="4"/>
      <c r="J9" s="4"/>
      <c r="K9" s="4"/>
    </row>
    <row r="10" spans="1:11" ht="6" customHeight="1" x14ac:dyDescent="0.25">
      <c r="A10" s="11"/>
      <c r="B10" s="9"/>
      <c r="C10" s="96"/>
      <c r="D10" s="96"/>
      <c r="E10" s="96"/>
      <c r="F10" s="12"/>
      <c r="G10" s="12"/>
      <c r="H10" s="11"/>
      <c r="I10" s="4"/>
      <c r="J10" s="4"/>
      <c r="K10" s="4"/>
    </row>
    <row r="11" spans="1:11" ht="15.75" x14ac:dyDescent="0.25">
      <c r="A11" s="87" t="s">
        <v>3</v>
      </c>
      <c r="B11" s="88"/>
      <c r="C11" s="88"/>
      <c r="D11" s="88"/>
      <c r="E11" s="89"/>
      <c r="F11" s="12"/>
      <c r="G11" s="4"/>
      <c r="H11" s="4"/>
      <c r="I11" s="4"/>
      <c r="J11" s="4"/>
      <c r="K11" s="4"/>
    </row>
    <row r="12" spans="1:11" x14ac:dyDescent="0.25">
      <c r="A12" s="13" t="s">
        <v>4</v>
      </c>
      <c r="B12" s="14" t="s">
        <v>5</v>
      </c>
      <c r="C12" s="15" t="s">
        <v>6</v>
      </c>
      <c r="D12" s="16" t="s">
        <v>7</v>
      </c>
      <c r="E12" s="17" t="s">
        <v>8</v>
      </c>
      <c r="F12" s="18"/>
      <c r="G12" s="19"/>
      <c r="H12" s="19"/>
      <c r="I12" s="4"/>
      <c r="J12" s="4"/>
      <c r="K12" s="19"/>
    </row>
    <row r="13" spans="1:11" x14ac:dyDescent="0.25">
      <c r="A13" s="20" t="s">
        <v>9</v>
      </c>
      <c r="B13" s="20" t="s">
        <v>147</v>
      </c>
      <c r="C13" s="21">
        <v>519</v>
      </c>
      <c r="D13" s="22"/>
      <c r="E13" s="23">
        <f t="shared" ref="E13:E67" si="0">C13*D13</f>
        <v>0</v>
      </c>
      <c r="F13" s="24"/>
      <c r="G13" s="4"/>
      <c r="H13" s="4"/>
      <c r="I13" s="4"/>
      <c r="J13" s="4"/>
      <c r="K13" s="4"/>
    </row>
    <row r="14" spans="1:11" x14ac:dyDescent="0.25">
      <c r="A14" s="20" t="s">
        <v>10</v>
      </c>
      <c r="B14" s="20" t="s">
        <v>11</v>
      </c>
      <c r="C14" s="21">
        <v>641</v>
      </c>
      <c r="D14" s="22"/>
      <c r="E14" s="23">
        <f t="shared" si="0"/>
        <v>0</v>
      </c>
      <c r="F14" s="24"/>
      <c r="G14" s="4"/>
      <c r="H14" s="4"/>
      <c r="I14" s="4"/>
      <c r="J14" s="4"/>
      <c r="K14" s="4"/>
    </row>
    <row r="15" spans="1:11" x14ac:dyDescent="0.25">
      <c r="A15" s="20" t="s">
        <v>12</v>
      </c>
      <c r="B15" s="20" t="s">
        <v>13</v>
      </c>
      <c r="C15" s="21">
        <v>303</v>
      </c>
      <c r="D15" s="22"/>
      <c r="E15" s="23">
        <f t="shared" si="0"/>
        <v>0</v>
      </c>
      <c r="F15" s="24"/>
      <c r="G15" s="4"/>
      <c r="H15" s="4"/>
      <c r="I15" s="4"/>
      <c r="J15" s="4"/>
      <c r="K15" s="4"/>
    </row>
    <row r="16" spans="1:11" x14ac:dyDescent="0.25">
      <c r="A16" s="20" t="s">
        <v>14</v>
      </c>
      <c r="B16" s="20" t="s">
        <v>15</v>
      </c>
      <c r="C16" s="21">
        <v>414</v>
      </c>
      <c r="D16" s="22"/>
      <c r="E16" s="23">
        <f t="shared" si="0"/>
        <v>0</v>
      </c>
      <c r="F16" s="24"/>
      <c r="G16" s="4"/>
      <c r="H16" s="4"/>
      <c r="I16" s="4"/>
      <c r="J16" s="4"/>
      <c r="K16" s="4"/>
    </row>
    <row r="17" spans="1:11" x14ac:dyDescent="0.25">
      <c r="A17" s="20" t="s">
        <v>16</v>
      </c>
      <c r="B17" s="20" t="s">
        <v>17</v>
      </c>
      <c r="C17" s="21">
        <v>418</v>
      </c>
      <c r="D17" s="22"/>
      <c r="E17" s="23">
        <f t="shared" si="0"/>
        <v>0</v>
      </c>
      <c r="F17" s="24"/>
      <c r="G17" s="4"/>
      <c r="H17" s="4"/>
      <c r="I17" s="4"/>
      <c r="J17" s="4"/>
      <c r="K17" s="4"/>
    </row>
    <row r="18" spans="1:11" x14ac:dyDescent="0.25">
      <c r="A18" s="20" t="s">
        <v>18</v>
      </c>
      <c r="B18" s="20" t="s">
        <v>19</v>
      </c>
      <c r="C18" s="21">
        <v>1326</v>
      </c>
      <c r="D18" s="22"/>
      <c r="E18" s="23">
        <f t="shared" si="0"/>
        <v>0</v>
      </c>
      <c r="F18" s="24"/>
      <c r="G18" s="4"/>
      <c r="H18" s="4"/>
      <c r="I18" s="4"/>
      <c r="J18" s="4"/>
      <c r="K18" s="4"/>
    </row>
    <row r="19" spans="1:11" x14ac:dyDescent="0.25">
      <c r="A19" s="20" t="s">
        <v>20</v>
      </c>
      <c r="B19" s="20" t="s">
        <v>21</v>
      </c>
      <c r="C19" s="21">
        <v>1773</v>
      </c>
      <c r="D19" s="22"/>
      <c r="E19" s="23">
        <f t="shared" si="0"/>
        <v>0</v>
      </c>
      <c r="F19" s="24"/>
      <c r="G19" s="4"/>
      <c r="H19" s="4"/>
      <c r="I19" s="4"/>
      <c r="J19" s="4"/>
      <c r="K19" s="4"/>
    </row>
    <row r="20" spans="1:11" x14ac:dyDescent="0.25">
      <c r="A20" s="20" t="s">
        <v>22</v>
      </c>
      <c r="B20" s="20" t="s">
        <v>23</v>
      </c>
      <c r="C20" s="21">
        <v>1274</v>
      </c>
      <c r="D20" s="22"/>
      <c r="E20" s="23">
        <f t="shared" si="0"/>
        <v>0</v>
      </c>
      <c r="F20" s="24"/>
      <c r="G20" s="4"/>
      <c r="H20" s="4"/>
      <c r="I20" s="4"/>
      <c r="J20" s="4"/>
      <c r="K20" s="4"/>
    </row>
    <row r="21" spans="1:11" x14ac:dyDescent="0.25">
      <c r="A21" s="20" t="s">
        <v>24</v>
      </c>
      <c r="B21" s="20" t="s">
        <v>148</v>
      </c>
      <c r="C21" s="21">
        <v>928</v>
      </c>
      <c r="D21" s="22"/>
      <c r="E21" s="23">
        <f t="shared" si="0"/>
        <v>0</v>
      </c>
      <c r="F21" s="24"/>
      <c r="G21" s="4"/>
      <c r="H21" s="4"/>
      <c r="I21" s="4"/>
      <c r="J21" s="4"/>
      <c r="K21" s="4"/>
    </row>
    <row r="22" spans="1:11" x14ac:dyDescent="0.25">
      <c r="A22" s="20" t="s">
        <v>25</v>
      </c>
      <c r="B22" s="20" t="s">
        <v>149</v>
      </c>
      <c r="C22" s="21">
        <v>783</v>
      </c>
      <c r="D22" s="22"/>
      <c r="E22" s="23">
        <f t="shared" si="0"/>
        <v>0</v>
      </c>
      <c r="F22" s="24"/>
      <c r="G22" s="4"/>
      <c r="H22" s="4"/>
      <c r="I22" s="4"/>
      <c r="J22" s="4"/>
      <c r="K22" s="4"/>
    </row>
    <row r="23" spans="1:11" x14ac:dyDescent="0.25">
      <c r="A23" s="20" t="s">
        <v>150</v>
      </c>
      <c r="B23" s="20" t="s">
        <v>151</v>
      </c>
      <c r="C23" s="21">
        <v>1073</v>
      </c>
      <c r="D23" s="22"/>
      <c r="E23" s="23">
        <f t="shared" si="0"/>
        <v>0</v>
      </c>
      <c r="F23" s="24"/>
      <c r="G23" s="4"/>
      <c r="H23" s="4"/>
      <c r="I23" s="4"/>
      <c r="J23" s="4"/>
      <c r="K23" s="4"/>
    </row>
    <row r="24" spans="1:11" x14ac:dyDescent="0.25">
      <c r="A24" s="20" t="s">
        <v>26</v>
      </c>
      <c r="B24" s="20" t="s">
        <v>27</v>
      </c>
      <c r="C24" s="21">
        <v>8500</v>
      </c>
      <c r="D24" s="22"/>
      <c r="E24" s="23">
        <f t="shared" si="0"/>
        <v>0</v>
      </c>
      <c r="F24" s="24"/>
      <c r="G24" s="4"/>
      <c r="H24" s="4"/>
      <c r="I24" s="4"/>
      <c r="J24" s="4"/>
      <c r="K24" s="4"/>
    </row>
    <row r="25" spans="1:11" x14ac:dyDescent="0.25">
      <c r="A25" s="20" t="s">
        <v>28</v>
      </c>
      <c r="B25" s="20" t="s">
        <v>152</v>
      </c>
      <c r="C25" s="21">
        <v>2829</v>
      </c>
      <c r="D25" s="22"/>
      <c r="E25" s="23">
        <f t="shared" si="0"/>
        <v>0</v>
      </c>
      <c r="F25" s="24"/>
      <c r="G25" s="4"/>
      <c r="H25" s="4"/>
      <c r="I25" s="4"/>
      <c r="J25" s="4"/>
      <c r="K25" s="4"/>
    </row>
    <row r="26" spans="1:11" x14ac:dyDescent="0.25">
      <c r="A26" s="20" t="s">
        <v>29</v>
      </c>
      <c r="B26" s="20" t="s">
        <v>153</v>
      </c>
      <c r="C26" s="21">
        <v>1663</v>
      </c>
      <c r="D26" s="22"/>
      <c r="E26" s="23">
        <f t="shared" si="0"/>
        <v>0</v>
      </c>
      <c r="F26" s="24"/>
      <c r="G26" s="4"/>
      <c r="H26" s="4"/>
      <c r="I26" s="4"/>
      <c r="J26" s="4"/>
      <c r="K26" s="4"/>
    </row>
    <row r="27" spans="1:11" s="75" customFormat="1" x14ac:dyDescent="0.25">
      <c r="A27" s="70" t="s">
        <v>30</v>
      </c>
      <c r="B27" s="70" t="s">
        <v>157</v>
      </c>
      <c r="C27" s="71">
        <v>7359</v>
      </c>
      <c r="D27" s="72"/>
      <c r="E27" s="73">
        <f t="shared" si="0"/>
        <v>0</v>
      </c>
      <c r="F27" s="35"/>
      <c r="G27" s="74"/>
      <c r="H27" s="74"/>
      <c r="I27" s="74"/>
      <c r="J27" s="74"/>
      <c r="K27" s="74"/>
    </row>
    <row r="28" spans="1:11" s="75" customFormat="1" x14ac:dyDescent="0.25">
      <c r="A28" s="70" t="s">
        <v>31</v>
      </c>
      <c r="B28" s="70" t="s">
        <v>158</v>
      </c>
      <c r="C28" s="71">
        <v>10245</v>
      </c>
      <c r="D28" s="72"/>
      <c r="E28" s="73">
        <f t="shared" si="0"/>
        <v>0</v>
      </c>
      <c r="F28" s="35"/>
      <c r="G28" s="74"/>
      <c r="H28" s="74"/>
      <c r="I28" s="74"/>
      <c r="J28" s="74"/>
      <c r="K28" s="74"/>
    </row>
    <row r="29" spans="1:11" s="75" customFormat="1" x14ac:dyDescent="0.25">
      <c r="A29" s="70" t="s">
        <v>32</v>
      </c>
      <c r="B29" s="70" t="s">
        <v>159</v>
      </c>
      <c r="C29" s="71">
        <v>29662</v>
      </c>
      <c r="D29" s="72"/>
      <c r="E29" s="73">
        <f t="shared" si="0"/>
        <v>0</v>
      </c>
      <c r="F29" s="35"/>
      <c r="G29" s="74"/>
      <c r="H29" s="74"/>
      <c r="I29" s="74"/>
      <c r="J29" s="74"/>
      <c r="K29" s="74"/>
    </row>
    <row r="30" spans="1:11" s="75" customFormat="1" x14ac:dyDescent="0.25">
      <c r="A30" s="70" t="s">
        <v>33</v>
      </c>
      <c r="B30" s="70" t="s">
        <v>160</v>
      </c>
      <c r="C30" s="71">
        <v>28000</v>
      </c>
      <c r="D30" s="72"/>
      <c r="E30" s="73">
        <f t="shared" si="0"/>
        <v>0</v>
      </c>
      <c r="F30" s="35"/>
      <c r="G30" s="74"/>
      <c r="H30" s="74"/>
      <c r="I30" s="74"/>
      <c r="J30" s="74"/>
      <c r="K30" s="74"/>
    </row>
    <row r="31" spans="1:11" s="75" customFormat="1" x14ac:dyDescent="0.25">
      <c r="A31" s="70" t="s">
        <v>34</v>
      </c>
      <c r="B31" s="70" t="s">
        <v>161</v>
      </c>
      <c r="C31" s="71">
        <v>151300</v>
      </c>
      <c r="D31" s="72"/>
      <c r="E31" s="73">
        <f t="shared" si="0"/>
        <v>0</v>
      </c>
      <c r="F31" s="35"/>
      <c r="G31" s="74"/>
      <c r="H31" s="74"/>
      <c r="I31" s="74"/>
      <c r="J31" s="74"/>
      <c r="K31" s="74"/>
    </row>
    <row r="32" spans="1:11" s="75" customFormat="1" x14ac:dyDescent="0.25">
      <c r="A32" s="70" t="s">
        <v>35</v>
      </c>
      <c r="B32" s="70" t="s">
        <v>36</v>
      </c>
      <c r="C32" s="71">
        <v>435</v>
      </c>
      <c r="D32" s="72"/>
      <c r="E32" s="73">
        <f t="shared" si="0"/>
        <v>0</v>
      </c>
      <c r="F32" s="35"/>
      <c r="G32" s="76"/>
      <c r="H32" s="76"/>
      <c r="I32" s="74"/>
      <c r="J32" s="74"/>
      <c r="K32" s="74"/>
    </row>
    <row r="33" spans="1:11" s="75" customFormat="1" x14ac:dyDescent="0.25">
      <c r="A33" s="70" t="s">
        <v>37</v>
      </c>
      <c r="B33" s="70" t="s">
        <v>164</v>
      </c>
      <c r="C33" s="71">
        <v>676</v>
      </c>
      <c r="D33" s="72"/>
      <c r="E33" s="73">
        <f t="shared" si="0"/>
        <v>0</v>
      </c>
      <c r="F33" s="35"/>
      <c r="G33" s="78"/>
      <c r="H33" s="76"/>
      <c r="I33" s="74"/>
      <c r="J33" s="74"/>
      <c r="K33" s="74"/>
    </row>
    <row r="34" spans="1:11" s="75" customFormat="1" x14ac:dyDescent="0.25">
      <c r="A34" s="77" t="s">
        <v>38</v>
      </c>
      <c r="B34" s="70" t="s">
        <v>162</v>
      </c>
      <c r="C34" s="71">
        <v>1019</v>
      </c>
      <c r="D34" s="72"/>
      <c r="E34" s="73">
        <f t="shared" si="0"/>
        <v>0</v>
      </c>
      <c r="F34" s="35"/>
      <c r="G34" s="78"/>
      <c r="H34" s="76"/>
      <c r="I34" s="74"/>
      <c r="J34" s="74"/>
      <c r="K34" s="74"/>
    </row>
    <row r="35" spans="1:11" s="75" customFormat="1" x14ac:dyDescent="0.25">
      <c r="A35" s="70" t="s">
        <v>39</v>
      </c>
      <c r="B35" s="70" t="s">
        <v>163</v>
      </c>
      <c r="C35" s="71">
        <v>540</v>
      </c>
      <c r="D35" s="72"/>
      <c r="E35" s="73">
        <f t="shared" si="0"/>
        <v>0</v>
      </c>
      <c r="F35" s="35"/>
      <c r="G35" s="78"/>
      <c r="H35" s="76"/>
      <c r="I35" s="74"/>
      <c r="J35" s="74"/>
      <c r="K35" s="74"/>
    </row>
    <row r="36" spans="1:11" s="75" customFormat="1" x14ac:dyDescent="0.25">
      <c r="A36" s="70" t="s">
        <v>40</v>
      </c>
      <c r="B36" s="70" t="s">
        <v>165</v>
      </c>
      <c r="C36" s="71">
        <v>6000</v>
      </c>
      <c r="D36" s="72"/>
      <c r="E36" s="73">
        <f t="shared" si="0"/>
        <v>0</v>
      </c>
      <c r="F36" s="35"/>
      <c r="G36" s="76"/>
      <c r="H36" s="76"/>
      <c r="I36" s="74"/>
      <c r="J36" s="74"/>
      <c r="K36" s="74"/>
    </row>
    <row r="37" spans="1:11" s="75" customFormat="1" x14ac:dyDescent="0.25">
      <c r="A37" s="70" t="s">
        <v>41</v>
      </c>
      <c r="B37" s="70" t="s">
        <v>166</v>
      </c>
      <c r="C37" s="71">
        <v>525</v>
      </c>
      <c r="D37" s="72"/>
      <c r="E37" s="73">
        <f t="shared" si="0"/>
        <v>0</v>
      </c>
      <c r="F37" s="35"/>
      <c r="G37" s="76"/>
      <c r="H37" s="76"/>
      <c r="I37" s="74"/>
      <c r="J37" s="74"/>
      <c r="K37" s="74"/>
    </row>
    <row r="38" spans="1:11" s="75" customFormat="1" x14ac:dyDescent="0.25">
      <c r="A38" s="70" t="s">
        <v>42</v>
      </c>
      <c r="B38" s="70" t="s">
        <v>167</v>
      </c>
      <c r="C38" s="71">
        <v>0</v>
      </c>
      <c r="D38" s="72"/>
      <c r="E38" s="73">
        <f t="shared" si="0"/>
        <v>0</v>
      </c>
      <c r="F38" s="35"/>
      <c r="G38" s="76"/>
      <c r="H38" s="76"/>
      <c r="I38" s="74"/>
      <c r="J38" s="74"/>
      <c r="K38" s="74"/>
    </row>
    <row r="39" spans="1:11" x14ac:dyDescent="0.25">
      <c r="A39" s="20" t="s">
        <v>43</v>
      </c>
      <c r="B39" s="20" t="s">
        <v>44</v>
      </c>
      <c r="C39" s="21">
        <v>6969</v>
      </c>
      <c r="D39" s="22"/>
      <c r="E39" s="23">
        <f t="shared" si="0"/>
        <v>0</v>
      </c>
      <c r="F39" s="24"/>
      <c r="G39" s="4"/>
      <c r="H39" s="4"/>
      <c r="I39" s="4"/>
      <c r="J39" s="4"/>
      <c r="K39" s="4"/>
    </row>
    <row r="40" spans="1:11" x14ac:dyDescent="0.25">
      <c r="A40" s="20" t="s">
        <v>45</v>
      </c>
      <c r="B40" s="20" t="s">
        <v>46</v>
      </c>
      <c r="C40" s="21">
        <v>13600</v>
      </c>
      <c r="D40" s="22"/>
      <c r="E40" s="23">
        <f t="shared" si="0"/>
        <v>0</v>
      </c>
      <c r="F40" s="24"/>
      <c r="G40" s="4"/>
      <c r="H40" s="4"/>
      <c r="I40" s="4"/>
      <c r="J40" s="4"/>
      <c r="K40" s="4"/>
    </row>
    <row r="41" spans="1:11" x14ac:dyDescent="0.25">
      <c r="A41" s="20" t="s">
        <v>47</v>
      </c>
      <c r="B41" s="20" t="s">
        <v>48</v>
      </c>
      <c r="C41" s="21">
        <v>439</v>
      </c>
      <c r="D41" s="22"/>
      <c r="E41" s="23">
        <f t="shared" si="0"/>
        <v>0</v>
      </c>
      <c r="F41" s="24"/>
      <c r="G41" s="4"/>
      <c r="H41" s="4"/>
      <c r="I41" s="4"/>
      <c r="J41" s="4"/>
      <c r="K41" s="4"/>
    </row>
    <row r="42" spans="1:11" x14ac:dyDescent="0.25">
      <c r="A42" s="20" t="s">
        <v>49</v>
      </c>
      <c r="B42" s="20" t="s">
        <v>50</v>
      </c>
      <c r="C42" s="21">
        <v>378</v>
      </c>
      <c r="D42" s="22"/>
      <c r="E42" s="23">
        <f t="shared" si="0"/>
        <v>0</v>
      </c>
      <c r="F42" s="24"/>
      <c r="G42" s="4"/>
      <c r="H42" s="4"/>
      <c r="I42" s="4"/>
      <c r="J42" s="4"/>
      <c r="K42" s="4"/>
    </row>
    <row r="43" spans="1:11" x14ac:dyDescent="0.25">
      <c r="A43" s="20" t="s">
        <v>51</v>
      </c>
      <c r="B43" s="20" t="s">
        <v>52</v>
      </c>
      <c r="C43" s="21">
        <v>777</v>
      </c>
      <c r="D43" s="22"/>
      <c r="E43" s="23">
        <f t="shared" si="0"/>
        <v>0</v>
      </c>
      <c r="F43" s="24"/>
      <c r="G43" s="4"/>
      <c r="H43" s="4"/>
      <c r="I43" s="4"/>
      <c r="J43" s="4"/>
      <c r="K43" s="4"/>
    </row>
    <row r="44" spans="1:11" x14ac:dyDescent="0.25">
      <c r="A44" s="20" t="s">
        <v>53</v>
      </c>
      <c r="B44" s="20" t="s">
        <v>154</v>
      </c>
      <c r="C44" s="21">
        <v>1977</v>
      </c>
      <c r="D44" s="22"/>
      <c r="E44" s="23">
        <f t="shared" si="0"/>
        <v>0</v>
      </c>
      <c r="F44" s="24"/>
      <c r="G44" s="4"/>
      <c r="H44" s="4"/>
      <c r="I44" s="4"/>
      <c r="J44" s="4"/>
      <c r="K44" s="4"/>
    </row>
    <row r="45" spans="1:11" x14ac:dyDescent="0.25">
      <c r="A45" s="20" t="s">
        <v>54</v>
      </c>
      <c r="B45" s="20" t="s">
        <v>55</v>
      </c>
      <c r="C45" s="21">
        <v>3196</v>
      </c>
      <c r="D45" s="22"/>
      <c r="E45" s="23">
        <f t="shared" si="0"/>
        <v>0</v>
      </c>
      <c r="F45" s="24"/>
      <c r="G45" s="4"/>
      <c r="H45" s="4"/>
      <c r="I45" s="4"/>
      <c r="J45" s="4"/>
      <c r="K45" s="4"/>
    </row>
    <row r="46" spans="1:11" x14ac:dyDescent="0.25">
      <c r="A46" s="20" t="s">
        <v>56</v>
      </c>
      <c r="B46" s="20" t="s">
        <v>155</v>
      </c>
      <c r="C46" s="21">
        <v>1135</v>
      </c>
      <c r="D46" s="22"/>
      <c r="E46" s="23">
        <f t="shared" si="0"/>
        <v>0</v>
      </c>
      <c r="F46" s="24"/>
      <c r="G46" s="4"/>
      <c r="H46" s="4"/>
      <c r="I46" s="4"/>
      <c r="J46" s="4"/>
      <c r="K46" s="4"/>
    </row>
    <row r="47" spans="1:11" x14ac:dyDescent="0.25">
      <c r="A47" s="20" t="s">
        <v>57</v>
      </c>
      <c r="B47" s="20" t="s">
        <v>58</v>
      </c>
      <c r="C47" s="21">
        <v>734</v>
      </c>
      <c r="D47" s="22"/>
      <c r="E47" s="23">
        <f t="shared" si="0"/>
        <v>0</v>
      </c>
      <c r="F47" s="24"/>
      <c r="G47" s="4"/>
      <c r="H47" s="4"/>
      <c r="I47" s="4"/>
      <c r="J47" s="4"/>
      <c r="K47" s="4"/>
    </row>
    <row r="48" spans="1:11" x14ac:dyDescent="0.25">
      <c r="A48" s="20" t="s">
        <v>59</v>
      </c>
      <c r="B48" s="20" t="s">
        <v>60</v>
      </c>
      <c r="C48" s="21">
        <v>1135</v>
      </c>
      <c r="D48" s="22"/>
      <c r="E48" s="23">
        <f t="shared" si="0"/>
        <v>0</v>
      </c>
      <c r="F48" s="24"/>
      <c r="G48" s="4"/>
      <c r="H48" s="4"/>
      <c r="I48" s="4"/>
      <c r="J48" s="4"/>
      <c r="K48" s="4"/>
    </row>
    <row r="49" spans="1:11" x14ac:dyDescent="0.25">
      <c r="A49" s="20" t="s">
        <v>61</v>
      </c>
      <c r="B49" s="20" t="s">
        <v>156</v>
      </c>
      <c r="C49" s="21">
        <v>20000</v>
      </c>
      <c r="D49" s="22"/>
      <c r="E49" s="23">
        <f t="shared" si="0"/>
        <v>0</v>
      </c>
      <c r="F49" s="24"/>
      <c r="G49" s="4"/>
      <c r="H49" s="4"/>
      <c r="I49" s="4"/>
      <c r="J49" s="4"/>
      <c r="K49" s="4"/>
    </row>
    <row r="50" spans="1:11" x14ac:dyDescent="0.25">
      <c r="A50" s="20" t="s">
        <v>62</v>
      </c>
      <c r="B50" s="20" t="s">
        <v>63</v>
      </c>
      <c r="C50" s="21">
        <v>1200</v>
      </c>
      <c r="D50" s="22"/>
      <c r="E50" s="23">
        <f t="shared" si="0"/>
        <v>0</v>
      </c>
      <c r="F50" s="24"/>
      <c r="G50" s="4"/>
      <c r="H50" s="4"/>
      <c r="I50" s="4"/>
      <c r="J50" s="4"/>
      <c r="K50" s="4"/>
    </row>
    <row r="51" spans="1:11" x14ac:dyDescent="0.25">
      <c r="A51" s="20" t="s">
        <v>64</v>
      </c>
      <c r="B51" s="20" t="s">
        <v>65</v>
      </c>
      <c r="C51" s="21">
        <v>557</v>
      </c>
      <c r="D51" s="22"/>
      <c r="E51" s="23">
        <f t="shared" si="0"/>
        <v>0</v>
      </c>
      <c r="F51" s="24"/>
      <c r="G51" s="4"/>
      <c r="H51" s="4"/>
      <c r="I51" s="4"/>
      <c r="J51" s="4"/>
      <c r="K51" s="4"/>
    </row>
    <row r="52" spans="1:11" x14ac:dyDescent="0.25">
      <c r="A52" s="20" t="s">
        <v>66</v>
      </c>
      <c r="B52" s="20" t="s">
        <v>67</v>
      </c>
      <c r="C52" s="21">
        <v>146</v>
      </c>
      <c r="D52" s="22"/>
      <c r="E52" s="23">
        <f t="shared" si="0"/>
        <v>0</v>
      </c>
      <c r="F52" s="24"/>
      <c r="G52" s="4"/>
      <c r="H52" s="4"/>
      <c r="I52" s="4"/>
      <c r="J52" s="4"/>
      <c r="K52" s="4"/>
    </row>
    <row r="53" spans="1:11" x14ac:dyDescent="0.25">
      <c r="A53" s="20" t="s">
        <v>68</v>
      </c>
      <c r="B53" s="20" t="s">
        <v>168</v>
      </c>
      <c r="C53" s="21">
        <v>6595</v>
      </c>
      <c r="D53" s="22"/>
      <c r="E53" s="23">
        <f t="shared" si="0"/>
        <v>0</v>
      </c>
      <c r="F53" s="24"/>
      <c r="G53" s="4"/>
      <c r="H53" s="4"/>
      <c r="I53" s="4"/>
      <c r="J53" s="4"/>
      <c r="K53" s="4"/>
    </row>
    <row r="54" spans="1:11" x14ac:dyDescent="0.25">
      <c r="A54" s="20" t="s">
        <v>69</v>
      </c>
      <c r="B54" s="20" t="s">
        <v>169</v>
      </c>
      <c r="C54" s="21">
        <v>7801</v>
      </c>
      <c r="D54" s="22"/>
      <c r="E54" s="23">
        <f t="shared" si="0"/>
        <v>0</v>
      </c>
      <c r="F54" s="24"/>
      <c r="G54" s="4"/>
      <c r="H54" s="4"/>
      <c r="I54" s="4"/>
      <c r="J54" s="4"/>
      <c r="K54" s="4"/>
    </row>
    <row r="55" spans="1:11" s="75" customFormat="1" x14ac:dyDescent="0.25">
      <c r="A55" s="70" t="s">
        <v>70</v>
      </c>
      <c r="B55" s="70" t="s">
        <v>171</v>
      </c>
      <c r="C55" s="71">
        <v>1596</v>
      </c>
      <c r="D55" s="72"/>
      <c r="E55" s="73">
        <f t="shared" si="0"/>
        <v>0</v>
      </c>
      <c r="F55" s="35"/>
      <c r="G55" s="74"/>
      <c r="H55" s="74"/>
      <c r="I55" s="74"/>
      <c r="J55" s="74"/>
      <c r="K55" s="74"/>
    </row>
    <row r="56" spans="1:11" x14ac:dyDescent="0.25">
      <c r="A56" s="20" t="s">
        <v>71</v>
      </c>
      <c r="B56" s="20" t="s">
        <v>170</v>
      </c>
      <c r="C56" s="21">
        <v>9196</v>
      </c>
      <c r="D56" s="22"/>
      <c r="E56" s="23">
        <f t="shared" si="0"/>
        <v>0</v>
      </c>
      <c r="F56" s="24"/>
      <c r="G56" s="4"/>
      <c r="H56" s="4"/>
      <c r="I56" s="4"/>
      <c r="J56" s="4"/>
      <c r="K56" s="4"/>
    </row>
    <row r="57" spans="1:11" x14ac:dyDescent="0.25">
      <c r="A57" s="20" t="s">
        <v>72</v>
      </c>
      <c r="B57" s="20" t="s">
        <v>73</v>
      </c>
      <c r="C57" s="21">
        <v>3624</v>
      </c>
      <c r="D57" s="22"/>
      <c r="E57" s="23">
        <f t="shared" si="0"/>
        <v>0</v>
      </c>
      <c r="F57" s="24"/>
      <c r="G57" s="11"/>
      <c r="H57" s="11"/>
      <c r="I57" s="4"/>
      <c r="J57" s="4"/>
      <c r="K57" s="4"/>
    </row>
    <row r="58" spans="1:11" x14ac:dyDescent="0.25">
      <c r="A58" s="20" t="s">
        <v>74</v>
      </c>
      <c r="B58" s="20" t="s">
        <v>75</v>
      </c>
      <c r="C58" s="21">
        <v>1824</v>
      </c>
      <c r="D58" s="22"/>
      <c r="E58" s="23">
        <f t="shared" si="0"/>
        <v>0</v>
      </c>
      <c r="F58" s="24"/>
      <c r="G58" s="11"/>
      <c r="H58" s="11"/>
      <c r="I58" s="4"/>
      <c r="J58" s="4"/>
      <c r="K58" s="4"/>
    </row>
    <row r="59" spans="1:11" x14ac:dyDescent="0.25">
      <c r="A59" s="25" t="s">
        <v>76</v>
      </c>
      <c r="B59" s="25" t="s">
        <v>77</v>
      </c>
      <c r="C59" s="26">
        <v>1090</v>
      </c>
      <c r="D59" s="27"/>
      <c r="E59" s="23">
        <f t="shared" si="0"/>
        <v>0</v>
      </c>
      <c r="F59" s="24"/>
      <c r="G59" s="11"/>
      <c r="H59" s="11"/>
      <c r="I59" s="4"/>
      <c r="J59" s="4"/>
      <c r="K59" s="4"/>
    </row>
    <row r="60" spans="1:11" x14ac:dyDescent="0.25">
      <c r="A60" s="25" t="s">
        <v>78</v>
      </c>
      <c r="B60" s="25" t="s">
        <v>172</v>
      </c>
      <c r="C60" s="26">
        <v>11976</v>
      </c>
      <c r="D60" s="27"/>
      <c r="E60" s="23">
        <f t="shared" si="0"/>
        <v>0</v>
      </c>
      <c r="F60" s="24"/>
      <c r="G60" s="11"/>
      <c r="H60" s="11"/>
      <c r="I60" s="4"/>
      <c r="J60" s="4"/>
      <c r="K60" s="4"/>
    </row>
    <row r="61" spans="1:11" x14ac:dyDescent="0.25">
      <c r="A61" s="25" t="s">
        <v>79</v>
      </c>
      <c r="B61" s="25" t="s">
        <v>80</v>
      </c>
      <c r="C61" s="26">
        <v>8833</v>
      </c>
      <c r="D61" s="27"/>
      <c r="E61" s="23">
        <f t="shared" si="0"/>
        <v>0</v>
      </c>
      <c r="F61" s="24"/>
      <c r="G61" s="11"/>
      <c r="H61" s="11"/>
      <c r="I61" s="4"/>
      <c r="J61" s="4"/>
      <c r="K61" s="4"/>
    </row>
    <row r="62" spans="1:11" x14ac:dyDescent="0.25">
      <c r="A62" s="20" t="s">
        <v>81</v>
      </c>
      <c r="B62" s="20" t="s">
        <v>82</v>
      </c>
      <c r="C62" s="21">
        <v>3554</v>
      </c>
      <c r="D62" s="22"/>
      <c r="E62" s="23">
        <f t="shared" si="0"/>
        <v>0</v>
      </c>
      <c r="F62" s="24"/>
      <c r="G62" s="11"/>
      <c r="H62" s="11"/>
      <c r="I62" s="4"/>
      <c r="J62" s="4"/>
      <c r="K62" s="4"/>
    </row>
    <row r="63" spans="1:11" x14ac:dyDescent="0.25">
      <c r="A63" s="20" t="s">
        <v>83</v>
      </c>
      <c r="B63" s="20" t="s">
        <v>173</v>
      </c>
      <c r="C63" s="21">
        <v>10500</v>
      </c>
      <c r="D63" s="22"/>
      <c r="E63" s="23">
        <f t="shared" si="0"/>
        <v>0</v>
      </c>
      <c r="F63" s="24"/>
      <c r="G63" s="11"/>
      <c r="H63" s="11"/>
      <c r="I63" s="4"/>
      <c r="J63" s="4"/>
      <c r="K63" s="4"/>
    </row>
    <row r="64" spans="1:11" x14ac:dyDescent="0.25">
      <c r="A64" s="20" t="s">
        <v>84</v>
      </c>
      <c r="B64" s="20" t="s">
        <v>174</v>
      </c>
      <c r="C64" s="21">
        <v>39618</v>
      </c>
      <c r="D64" s="22"/>
      <c r="E64" s="23">
        <f t="shared" si="0"/>
        <v>0</v>
      </c>
      <c r="F64" s="24"/>
      <c r="G64" s="11"/>
      <c r="H64" s="11"/>
      <c r="I64" s="4"/>
      <c r="J64" s="4"/>
      <c r="K64" s="4"/>
    </row>
    <row r="65" spans="1:11" x14ac:dyDescent="0.25">
      <c r="A65" s="20" t="s">
        <v>85</v>
      </c>
      <c r="B65" s="20" t="s">
        <v>86</v>
      </c>
      <c r="C65" s="21">
        <v>1524</v>
      </c>
      <c r="D65" s="22"/>
      <c r="E65" s="23">
        <f t="shared" si="0"/>
        <v>0</v>
      </c>
      <c r="F65" s="24"/>
      <c r="G65" s="11"/>
      <c r="H65" s="11"/>
      <c r="I65" s="4"/>
      <c r="J65" s="4"/>
      <c r="K65" s="4"/>
    </row>
    <row r="66" spans="1:11" x14ac:dyDescent="0.25">
      <c r="A66" s="20" t="s">
        <v>87</v>
      </c>
      <c r="B66" s="20" t="s">
        <v>175</v>
      </c>
      <c r="C66" s="21">
        <v>23200</v>
      </c>
      <c r="D66" s="22"/>
      <c r="E66" s="23">
        <f t="shared" si="0"/>
        <v>0</v>
      </c>
      <c r="F66" s="24"/>
      <c r="G66" s="11"/>
      <c r="H66" s="11"/>
      <c r="I66" s="4"/>
      <c r="J66" s="4"/>
      <c r="K66" s="4"/>
    </row>
    <row r="67" spans="1:11" x14ac:dyDescent="0.25">
      <c r="A67" s="20" t="s">
        <v>88</v>
      </c>
      <c r="B67" s="20" t="s">
        <v>176</v>
      </c>
      <c r="C67" s="21">
        <v>4808</v>
      </c>
      <c r="D67" s="22"/>
      <c r="E67" s="23">
        <f t="shared" si="0"/>
        <v>0</v>
      </c>
      <c r="F67" s="24"/>
      <c r="G67" s="11"/>
      <c r="H67" s="11"/>
      <c r="I67" s="4"/>
      <c r="J67" s="4"/>
      <c r="K67" s="4"/>
    </row>
    <row r="68" spans="1:11" x14ac:dyDescent="0.25">
      <c r="A68" s="28"/>
      <c r="B68" s="28"/>
      <c r="C68" s="29" t="s">
        <v>89</v>
      </c>
      <c r="D68" s="30">
        <f>SUM(D13:D67)</f>
        <v>0</v>
      </c>
      <c r="E68" s="31">
        <f>SUM(E13:E67)</f>
        <v>0</v>
      </c>
      <c r="F68" s="24"/>
      <c r="G68" s="11"/>
      <c r="H68" s="11"/>
      <c r="I68" s="4"/>
      <c r="J68" s="4"/>
      <c r="K68" s="4"/>
    </row>
    <row r="69" spans="1:11" x14ac:dyDescent="0.25">
      <c r="A69" s="11"/>
      <c r="B69" s="11"/>
      <c r="C69" s="32"/>
      <c r="D69" s="33"/>
      <c r="E69" s="34"/>
      <c r="F69" s="35"/>
      <c r="G69" s="11"/>
      <c r="H69" s="11"/>
      <c r="I69" s="4"/>
      <c r="J69" s="4"/>
      <c r="K69" s="4"/>
    </row>
    <row r="70" spans="1:11" ht="15.75" x14ac:dyDescent="0.25">
      <c r="A70" s="87" t="s">
        <v>90</v>
      </c>
      <c r="B70" s="88"/>
      <c r="C70" s="88"/>
      <c r="D70" s="88"/>
      <c r="E70" s="88"/>
      <c r="F70" s="88"/>
      <c r="G70" s="89"/>
      <c r="H70" s="11"/>
      <c r="I70" s="4"/>
      <c r="J70" s="4"/>
      <c r="K70" s="4"/>
    </row>
    <row r="71" spans="1:11" ht="25.5" x14ac:dyDescent="0.25">
      <c r="A71" s="13" t="s">
        <v>4</v>
      </c>
      <c r="B71" s="14" t="s">
        <v>91</v>
      </c>
      <c r="C71" s="15" t="s">
        <v>92</v>
      </c>
      <c r="D71" s="36" t="s">
        <v>93</v>
      </c>
      <c r="E71" s="36" t="s">
        <v>94</v>
      </c>
      <c r="F71" s="37" t="s">
        <v>95</v>
      </c>
      <c r="G71" s="15" t="s">
        <v>96</v>
      </c>
      <c r="H71" s="11"/>
      <c r="I71" s="4"/>
      <c r="J71" s="4"/>
      <c r="K71" s="4"/>
    </row>
    <row r="72" spans="1:11" x14ac:dyDescent="0.25">
      <c r="A72" s="38" t="s">
        <v>97</v>
      </c>
      <c r="B72" s="39" t="s">
        <v>177</v>
      </c>
      <c r="C72" s="21">
        <v>740</v>
      </c>
      <c r="D72" s="40">
        <v>1</v>
      </c>
      <c r="E72" s="41"/>
      <c r="F72" s="42">
        <f>E72*D72</f>
        <v>0</v>
      </c>
      <c r="G72" s="43">
        <f>C72*E72</f>
        <v>0</v>
      </c>
      <c r="H72" s="11"/>
      <c r="I72" s="4"/>
      <c r="J72" s="4"/>
      <c r="K72" s="4"/>
    </row>
    <row r="73" spans="1:11" x14ac:dyDescent="0.25">
      <c r="A73" s="38" t="s">
        <v>98</v>
      </c>
      <c r="B73" s="38" t="s">
        <v>99</v>
      </c>
      <c r="C73" s="21">
        <v>973</v>
      </c>
      <c r="D73" s="40">
        <v>0.4</v>
      </c>
      <c r="E73" s="41"/>
      <c r="F73" s="42">
        <f>E73*D73</f>
        <v>0</v>
      </c>
      <c r="G73" s="43">
        <f t="shared" ref="G73:G95" si="1">C73*E73</f>
        <v>0</v>
      </c>
      <c r="H73" s="11"/>
      <c r="I73" s="4"/>
      <c r="J73" s="4"/>
      <c r="K73" s="4"/>
    </row>
    <row r="74" spans="1:11" x14ac:dyDescent="0.25">
      <c r="A74" s="38" t="s">
        <v>100</v>
      </c>
      <c r="B74" s="38" t="s">
        <v>101</v>
      </c>
      <c r="C74" s="21">
        <v>417</v>
      </c>
      <c r="D74" s="40">
        <v>0.4</v>
      </c>
      <c r="E74" s="41"/>
      <c r="F74" s="42">
        <f t="shared" ref="F74:F95" si="2">E74*D74</f>
        <v>0</v>
      </c>
      <c r="G74" s="43">
        <f t="shared" si="1"/>
        <v>0</v>
      </c>
      <c r="H74" s="11"/>
      <c r="I74" s="4"/>
      <c r="J74" s="4"/>
      <c r="K74" s="4"/>
    </row>
    <row r="75" spans="1:11" x14ac:dyDescent="0.25">
      <c r="A75" s="38" t="s">
        <v>102</v>
      </c>
      <c r="B75" s="38" t="s">
        <v>103</v>
      </c>
      <c r="C75" s="21">
        <v>319</v>
      </c>
      <c r="D75" s="40">
        <v>0.4</v>
      </c>
      <c r="E75" s="41"/>
      <c r="F75" s="42">
        <f t="shared" si="2"/>
        <v>0</v>
      </c>
      <c r="G75" s="43">
        <f t="shared" si="1"/>
        <v>0</v>
      </c>
      <c r="H75" s="11"/>
      <c r="I75" s="4"/>
      <c r="J75" s="4"/>
      <c r="K75" s="4"/>
    </row>
    <row r="76" spans="1:11" x14ac:dyDescent="0.25">
      <c r="A76" s="38" t="s">
        <v>104</v>
      </c>
      <c r="B76" s="38" t="s">
        <v>105</v>
      </c>
      <c r="C76" s="21">
        <v>684</v>
      </c>
      <c r="D76" s="40">
        <v>0.6</v>
      </c>
      <c r="E76" s="41"/>
      <c r="F76" s="42">
        <f t="shared" si="2"/>
        <v>0</v>
      </c>
      <c r="G76" s="43">
        <f t="shared" si="1"/>
        <v>0</v>
      </c>
      <c r="H76" s="11"/>
      <c r="I76" s="4"/>
      <c r="J76" s="4"/>
      <c r="K76" s="4"/>
    </row>
    <row r="77" spans="1:11" x14ac:dyDescent="0.25">
      <c r="A77" s="38" t="s">
        <v>106</v>
      </c>
      <c r="B77" s="38" t="s">
        <v>107</v>
      </c>
      <c r="C77" s="21">
        <v>370</v>
      </c>
      <c r="D77" s="40">
        <v>1</v>
      </c>
      <c r="E77" s="41"/>
      <c r="F77" s="42">
        <f t="shared" si="2"/>
        <v>0</v>
      </c>
      <c r="G77" s="43">
        <f t="shared" si="1"/>
        <v>0</v>
      </c>
      <c r="H77" s="11"/>
      <c r="I77" s="4"/>
      <c r="J77" s="4"/>
      <c r="K77" s="4"/>
    </row>
    <row r="78" spans="1:11" x14ac:dyDescent="0.25">
      <c r="A78" s="38" t="s">
        <v>108</v>
      </c>
      <c r="B78" s="38" t="s">
        <v>178</v>
      </c>
      <c r="C78" s="21">
        <v>1811</v>
      </c>
      <c r="D78" s="40">
        <v>1</v>
      </c>
      <c r="E78" s="41"/>
      <c r="F78" s="42">
        <f t="shared" si="2"/>
        <v>0</v>
      </c>
      <c r="G78" s="43">
        <f t="shared" si="1"/>
        <v>0</v>
      </c>
      <c r="H78" s="11"/>
      <c r="I78" s="4"/>
      <c r="J78" s="4"/>
      <c r="K78" s="4"/>
    </row>
    <row r="79" spans="1:11" x14ac:dyDescent="0.25">
      <c r="A79" s="38" t="s">
        <v>109</v>
      </c>
      <c r="B79" s="38" t="s">
        <v>110</v>
      </c>
      <c r="C79" s="21">
        <v>604</v>
      </c>
      <c r="D79" s="40">
        <v>1</v>
      </c>
      <c r="E79" s="41"/>
      <c r="F79" s="42">
        <f t="shared" si="2"/>
        <v>0</v>
      </c>
      <c r="G79" s="43">
        <f t="shared" si="1"/>
        <v>0</v>
      </c>
      <c r="H79" s="11"/>
      <c r="I79" s="4"/>
      <c r="J79" s="4"/>
      <c r="K79" s="4"/>
    </row>
    <row r="80" spans="1:11" x14ac:dyDescent="0.25">
      <c r="A80" s="38" t="s">
        <v>111</v>
      </c>
      <c r="B80" s="38" t="s">
        <v>112</v>
      </c>
      <c r="C80" s="21">
        <v>268</v>
      </c>
      <c r="D80" s="40">
        <v>0.15</v>
      </c>
      <c r="E80" s="44"/>
      <c r="F80" s="42">
        <f t="shared" si="2"/>
        <v>0</v>
      </c>
      <c r="G80" s="43">
        <f t="shared" si="1"/>
        <v>0</v>
      </c>
      <c r="H80" s="11"/>
      <c r="I80" s="4"/>
      <c r="J80" s="4"/>
      <c r="K80" s="4"/>
    </row>
    <row r="81" spans="1:11" x14ac:dyDescent="0.25">
      <c r="A81" s="38" t="s">
        <v>113</v>
      </c>
      <c r="B81" s="38" t="s">
        <v>179</v>
      </c>
      <c r="C81" s="21">
        <v>173</v>
      </c>
      <c r="D81" s="40">
        <v>0.15</v>
      </c>
      <c r="E81" s="41"/>
      <c r="F81" s="42">
        <f t="shared" si="2"/>
        <v>0</v>
      </c>
      <c r="G81" s="43">
        <f t="shared" si="1"/>
        <v>0</v>
      </c>
      <c r="H81" s="11"/>
      <c r="I81" s="4"/>
      <c r="J81" s="4"/>
      <c r="K81" s="4"/>
    </row>
    <row r="82" spans="1:11" x14ac:dyDescent="0.25">
      <c r="A82" s="38" t="s">
        <v>114</v>
      </c>
      <c r="B82" s="38" t="s">
        <v>115</v>
      </c>
      <c r="C82" s="21">
        <v>207</v>
      </c>
      <c r="D82" s="40">
        <v>0.15</v>
      </c>
      <c r="E82" s="41"/>
      <c r="F82" s="42">
        <f t="shared" si="2"/>
        <v>0</v>
      </c>
      <c r="G82" s="43">
        <f t="shared" si="1"/>
        <v>0</v>
      </c>
      <c r="H82" s="11"/>
      <c r="I82" s="4"/>
      <c r="J82" s="4"/>
      <c r="K82" s="4"/>
    </row>
    <row r="83" spans="1:11" x14ac:dyDescent="0.25">
      <c r="A83" s="38" t="s">
        <v>116</v>
      </c>
      <c r="B83" s="38" t="s">
        <v>180</v>
      </c>
      <c r="C83" s="21">
        <v>72</v>
      </c>
      <c r="D83" s="40">
        <v>0.15</v>
      </c>
      <c r="E83" s="41"/>
      <c r="F83" s="42">
        <f t="shared" si="2"/>
        <v>0</v>
      </c>
      <c r="G83" s="43">
        <f t="shared" si="1"/>
        <v>0</v>
      </c>
      <c r="H83" s="11"/>
      <c r="I83" s="4"/>
      <c r="J83" s="4"/>
      <c r="K83" s="4"/>
    </row>
    <row r="84" spans="1:11" x14ac:dyDescent="0.25">
      <c r="A84" s="38" t="s">
        <v>117</v>
      </c>
      <c r="B84" s="38" t="s">
        <v>118</v>
      </c>
      <c r="C84" s="21">
        <v>380</v>
      </c>
      <c r="D84" s="40">
        <v>0.15</v>
      </c>
      <c r="E84" s="41"/>
      <c r="F84" s="42">
        <f t="shared" si="2"/>
        <v>0</v>
      </c>
      <c r="G84" s="43">
        <f t="shared" si="1"/>
        <v>0</v>
      </c>
      <c r="H84" s="11"/>
      <c r="I84" s="4"/>
      <c r="J84" s="4"/>
      <c r="K84" s="4"/>
    </row>
    <row r="85" spans="1:11" x14ac:dyDescent="0.25">
      <c r="A85" s="38" t="s">
        <v>119</v>
      </c>
      <c r="B85" s="38" t="s">
        <v>120</v>
      </c>
      <c r="C85" s="21">
        <v>2121</v>
      </c>
      <c r="D85" s="40">
        <v>0.4</v>
      </c>
      <c r="E85" s="41"/>
      <c r="F85" s="42">
        <f t="shared" si="2"/>
        <v>0</v>
      </c>
      <c r="G85" s="43">
        <f t="shared" si="1"/>
        <v>0</v>
      </c>
      <c r="H85" s="11"/>
      <c r="I85" s="4"/>
      <c r="J85" s="4"/>
      <c r="K85" s="4"/>
    </row>
    <row r="86" spans="1:11" x14ac:dyDescent="0.25">
      <c r="A86" s="38" t="s">
        <v>121</v>
      </c>
      <c r="B86" s="38" t="s">
        <v>122</v>
      </c>
      <c r="C86" s="21">
        <v>616</v>
      </c>
      <c r="D86" s="40">
        <v>0.3</v>
      </c>
      <c r="E86" s="41"/>
      <c r="F86" s="42">
        <f t="shared" si="2"/>
        <v>0</v>
      </c>
      <c r="G86" s="43">
        <f t="shared" si="1"/>
        <v>0</v>
      </c>
      <c r="H86" s="11"/>
      <c r="I86" s="4"/>
      <c r="J86" s="4"/>
      <c r="K86" s="4"/>
    </row>
    <row r="87" spans="1:11" x14ac:dyDescent="0.25">
      <c r="A87" s="38" t="s">
        <v>123</v>
      </c>
      <c r="B87" s="38" t="s">
        <v>124</v>
      </c>
      <c r="C87" s="21">
        <v>20.059999999999999</v>
      </c>
      <c r="D87" s="40">
        <v>0.02</v>
      </c>
      <c r="E87" s="41"/>
      <c r="F87" s="42">
        <f t="shared" si="2"/>
        <v>0</v>
      </c>
      <c r="G87" s="43">
        <f t="shared" si="1"/>
        <v>0</v>
      </c>
      <c r="H87" s="11"/>
      <c r="I87" s="4"/>
      <c r="J87" s="4"/>
      <c r="K87" s="4"/>
    </row>
    <row r="88" spans="1:11" x14ac:dyDescent="0.25">
      <c r="A88" s="38" t="s">
        <v>125</v>
      </c>
      <c r="B88" s="38" t="s">
        <v>126</v>
      </c>
      <c r="C88" s="21">
        <v>35.380000000000003</v>
      </c>
      <c r="D88" s="40">
        <v>0.03</v>
      </c>
      <c r="E88" s="41"/>
      <c r="F88" s="42">
        <f t="shared" si="2"/>
        <v>0</v>
      </c>
      <c r="G88" s="43">
        <f t="shared" si="1"/>
        <v>0</v>
      </c>
      <c r="H88" s="11"/>
      <c r="I88" s="4"/>
      <c r="J88" s="4"/>
      <c r="K88" s="4"/>
    </row>
    <row r="89" spans="1:11" x14ac:dyDescent="0.25">
      <c r="A89" s="38" t="s">
        <v>127</v>
      </c>
      <c r="B89" s="38" t="s">
        <v>128</v>
      </c>
      <c r="C89" s="21">
        <v>57.33</v>
      </c>
      <c r="D89" s="40">
        <v>0.03</v>
      </c>
      <c r="E89" s="41"/>
      <c r="F89" s="42">
        <f>E89*D89</f>
        <v>0</v>
      </c>
      <c r="G89" s="43">
        <f>C89*E89</f>
        <v>0</v>
      </c>
      <c r="H89" s="11"/>
      <c r="I89" s="4"/>
      <c r="J89" s="4"/>
      <c r="K89" s="4"/>
    </row>
    <row r="90" spans="1:11" x14ac:dyDescent="0.25">
      <c r="A90" s="38" t="s">
        <v>129</v>
      </c>
      <c r="B90" s="38" t="s">
        <v>130</v>
      </c>
      <c r="C90" s="21">
        <v>16.78</v>
      </c>
      <c r="D90" s="40"/>
      <c r="E90" s="41"/>
      <c r="F90" s="42">
        <f t="shared" si="2"/>
        <v>0</v>
      </c>
      <c r="G90" s="43">
        <f>C90*E90</f>
        <v>0</v>
      </c>
      <c r="H90" s="11"/>
      <c r="I90" s="4"/>
      <c r="J90" s="4"/>
      <c r="K90" s="4"/>
    </row>
    <row r="91" spans="1:11" x14ac:dyDescent="0.25">
      <c r="A91" s="38" t="s">
        <v>129</v>
      </c>
      <c r="B91" s="38" t="s">
        <v>131</v>
      </c>
      <c r="C91" s="21">
        <v>16.78</v>
      </c>
      <c r="D91" s="40"/>
      <c r="E91" s="41"/>
      <c r="F91" s="42">
        <f t="shared" si="2"/>
        <v>0</v>
      </c>
      <c r="G91" s="43">
        <f t="shared" si="1"/>
        <v>0</v>
      </c>
      <c r="H91" s="11"/>
      <c r="I91" s="4"/>
      <c r="J91" s="4"/>
      <c r="K91" s="4"/>
    </row>
    <row r="92" spans="1:11" x14ac:dyDescent="0.25">
      <c r="A92" s="38" t="s">
        <v>132</v>
      </c>
      <c r="B92" s="38" t="s">
        <v>133</v>
      </c>
      <c r="C92" s="21">
        <v>10.96</v>
      </c>
      <c r="D92" s="40"/>
      <c r="E92" s="41"/>
      <c r="F92" s="42">
        <f t="shared" si="2"/>
        <v>0</v>
      </c>
      <c r="G92" s="43">
        <f>C92*E92</f>
        <v>0</v>
      </c>
      <c r="H92" s="11"/>
      <c r="I92" s="4"/>
      <c r="J92" s="4"/>
      <c r="K92" s="4"/>
    </row>
    <row r="93" spans="1:11" x14ac:dyDescent="0.25">
      <c r="A93" s="38" t="s">
        <v>134</v>
      </c>
      <c r="B93" s="38" t="s">
        <v>135</v>
      </c>
      <c r="C93" s="21">
        <v>10.96</v>
      </c>
      <c r="D93" s="40"/>
      <c r="E93" s="41"/>
      <c r="F93" s="42">
        <f t="shared" si="2"/>
        <v>0</v>
      </c>
      <c r="G93" s="43">
        <f t="shared" si="1"/>
        <v>0</v>
      </c>
      <c r="H93" s="11"/>
      <c r="I93" s="4"/>
      <c r="J93" s="4"/>
      <c r="K93" s="4"/>
    </row>
    <row r="94" spans="1:11" x14ac:dyDescent="0.25">
      <c r="A94" s="38" t="s">
        <v>136</v>
      </c>
      <c r="B94" s="38" t="s">
        <v>181</v>
      </c>
      <c r="C94" s="21">
        <v>71</v>
      </c>
      <c r="D94" s="40">
        <v>0.03</v>
      </c>
      <c r="E94" s="41"/>
      <c r="F94" s="42">
        <f t="shared" si="2"/>
        <v>0</v>
      </c>
      <c r="G94" s="43">
        <f>C94*E94</f>
        <v>0</v>
      </c>
      <c r="H94" s="11"/>
      <c r="I94" s="4"/>
      <c r="J94" s="4"/>
      <c r="K94" s="4"/>
    </row>
    <row r="95" spans="1:11" x14ac:dyDescent="0.25">
      <c r="A95" s="38" t="s">
        <v>137</v>
      </c>
      <c r="B95" s="38" t="s">
        <v>138</v>
      </c>
      <c r="C95" s="21">
        <v>44</v>
      </c>
      <c r="D95" s="45">
        <v>0</v>
      </c>
      <c r="E95" s="41"/>
      <c r="F95" s="42">
        <f t="shared" si="2"/>
        <v>0</v>
      </c>
      <c r="G95" s="43">
        <f t="shared" si="1"/>
        <v>0</v>
      </c>
      <c r="H95" s="11"/>
      <c r="I95" s="4"/>
      <c r="J95" s="4"/>
      <c r="K95" s="4"/>
    </row>
    <row r="96" spans="1:11" ht="15.75" x14ac:dyDescent="0.25">
      <c r="A96" s="4"/>
      <c r="B96" s="4"/>
      <c r="C96" s="5"/>
      <c r="D96" s="46" t="s">
        <v>89</v>
      </c>
      <c r="E96" s="47"/>
      <c r="F96" s="48">
        <f>SUM(F13:F95)</f>
        <v>0</v>
      </c>
      <c r="G96" s="49">
        <f>SUM(G72:G95)</f>
        <v>0</v>
      </c>
      <c r="H96" s="11"/>
      <c r="I96" s="4"/>
      <c r="J96" s="4"/>
      <c r="K96" s="4"/>
    </row>
    <row r="97" spans="1:11" x14ac:dyDescent="0.25">
      <c r="A97" s="4"/>
      <c r="B97" s="4"/>
      <c r="C97" s="5"/>
      <c r="D97" s="5"/>
      <c r="E97" s="5"/>
      <c r="F97" s="11"/>
      <c r="G97" s="11"/>
      <c r="H97" s="11"/>
      <c r="I97" s="4"/>
      <c r="J97" s="4"/>
      <c r="K97" s="4"/>
    </row>
    <row r="98" spans="1:11" x14ac:dyDescent="0.25">
      <c r="A98" s="4"/>
      <c r="B98" s="90" t="s">
        <v>139</v>
      </c>
      <c r="C98" s="91"/>
      <c r="D98" s="5"/>
      <c r="E98" s="5"/>
      <c r="F98" s="4"/>
      <c r="G98" s="4"/>
      <c r="H98" s="4"/>
      <c r="I98" s="4"/>
      <c r="J98" s="4"/>
      <c r="K98" s="4"/>
    </row>
    <row r="99" spans="1:11" x14ac:dyDescent="0.25">
      <c r="A99" s="4"/>
      <c r="B99" s="50" t="s">
        <v>140</v>
      </c>
      <c r="C99" s="51" t="s">
        <v>141</v>
      </c>
      <c r="D99" s="5"/>
      <c r="E99" s="5"/>
      <c r="F99" s="4"/>
      <c r="G99" s="4"/>
      <c r="H99" s="4"/>
      <c r="I99" s="4"/>
      <c r="J99" s="4"/>
      <c r="K99" s="4"/>
    </row>
    <row r="100" spans="1:11" x14ac:dyDescent="0.25">
      <c r="A100" s="52"/>
      <c r="B100" s="53">
        <f>E68</f>
        <v>0</v>
      </c>
      <c r="C100" s="54">
        <f>D68</f>
        <v>0</v>
      </c>
      <c r="D100" s="55"/>
      <c r="E100" s="55"/>
      <c r="F100" s="52"/>
      <c r="G100" s="52"/>
      <c r="H100" s="52"/>
      <c r="I100" s="52"/>
      <c r="J100" s="52"/>
      <c r="K100" s="52"/>
    </row>
    <row r="101" spans="1:11" x14ac:dyDescent="0.25">
      <c r="A101" s="52"/>
      <c r="B101" s="56" t="s">
        <v>142</v>
      </c>
      <c r="C101" s="51" t="s">
        <v>143</v>
      </c>
      <c r="D101" s="55"/>
      <c r="E101" s="55"/>
      <c r="F101" s="52"/>
      <c r="G101" s="52"/>
      <c r="H101" s="52"/>
      <c r="I101" s="52"/>
      <c r="J101" s="52"/>
      <c r="K101" s="52"/>
    </row>
    <row r="102" spans="1:11" x14ac:dyDescent="0.25">
      <c r="A102" s="4"/>
      <c r="B102" s="57">
        <f>G96</f>
        <v>0</v>
      </c>
      <c r="C102" s="58">
        <f>F96</f>
        <v>0</v>
      </c>
      <c r="D102" s="5"/>
      <c r="E102" s="5"/>
      <c r="F102" s="4"/>
      <c r="G102" s="4"/>
      <c r="H102" s="4"/>
      <c r="I102" s="4"/>
      <c r="J102" s="4"/>
      <c r="K102" s="4"/>
    </row>
    <row r="103" spans="1:11" ht="15.75" x14ac:dyDescent="0.3">
      <c r="A103" s="4"/>
      <c r="B103" s="59" t="s">
        <v>144</v>
      </c>
      <c r="C103" s="2"/>
      <c r="D103" s="5"/>
      <c r="E103" s="5"/>
      <c r="F103" s="4"/>
      <c r="G103" s="4"/>
      <c r="H103" s="4"/>
      <c r="I103" s="4"/>
      <c r="J103" s="4"/>
      <c r="K103" s="4"/>
    </row>
    <row r="104" spans="1:11" ht="15.75" x14ac:dyDescent="0.3">
      <c r="A104" s="4"/>
      <c r="B104" s="60">
        <f>SUM(B100,B102)</f>
        <v>0</v>
      </c>
      <c r="C104" s="2"/>
      <c r="D104" s="5"/>
      <c r="E104" s="61"/>
      <c r="F104" s="4"/>
      <c r="G104" s="4"/>
      <c r="H104" s="4"/>
      <c r="I104" s="4"/>
      <c r="J104" s="4"/>
      <c r="K104" s="4"/>
    </row>
    <row r="105" spans="1:11" x14ac:dyDescent="0.25">
      <c r="A105" s="4"/>
      <c r="B105" s="4"/>
      <c r="C105" s="5"/>
      <c r="D105" s="98" t="s">
        <v>185</v>
      </c>
      <c r="E105" s="61"/>
      <c r="F105" s="4"/>
      <c r="G105" s="4"/>
      <c r="H105" s="4"/>
      <c r="I105" s="4"/>
      <c r="J105" s="4"/>
      <c r="K105" s="4"/>
    </row>
    <row r="106" spans="1:11" x14ac:dyDescent="0.25">
      <c r="C106" s="63"/>
      <c r="D106" s="62"/>
      <c r="E106" s="64"/>
      <c r="F106" s="63"/>
      <c r="G106" s="63"/>
      <c r="H106" s="4"/>
      <c r="I106" s="4"/>
      <c r="J106" s="4"/>
      <c r="K106" s="4"/>
    </row>
    <row r="107" spans="1:11" x14ac:dyDescent="0.25">
      <c r="C107" s="63"/>
      <c r="D107" s="65"/>
      <c r="E107" s="66"/>
      <c r="F107" s="65"/>
      <c r="G107" s="63"/>
      <c r="H107" s="4"/>
      <c r="I107" s="4"/>
      <c r="J107" s="4"/>
      <c r="K107" s="4"/>
    </row>
    <row r="108" spans="1:11" x14ac:dyDescent="0.25">
      <c r="C108" s="64"/>
      <c r="D108" s="64"/>
      <c r="E108" s="64"/>
      <c r="F108" s="64"/>
      <c r="G108" s="64"/>
      <c r="H108" s="4"/>
      <c r="I108" s="4"/>
      <c r="J108" s="4"/>
      <c r="K108" s="4"/>
    </row>
  </sheetData>
  <mergeCells count="9">
    <mergeCell ref="A1:G1"/>
    <mergeCell ref="A70:G70"/>
    <mergeCell ref="B98:C98"/>
    <mergeCell ref="A11:E11"/>
    <mergeCell ref="D3:E3"/>
    <mergeCell ref="A5:G5"/>
    <mergeCell ref="A7:E7"/>
    <mergeCell ref="A9:B9"/>
    <mergeCell ref="C10:E10"/>
  </mergeCells>
  <pageMargins left="0.7" right="0.7" top="0.75" bottom="0.75" header="0.3" footer="0.3"/>
  <pageSetup paperSize="9" scale="64" orientation="portrait" r:id="rId1"/>
  <rowBreaks count="1" manualBreakCount="1">
    <brk id="6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view="pageBreakPreview" zoomScale="130" zoomScaleNormal="130" zoomScaleSheetLayoutView="130" workbookViewId="0">
      <selection activeCell="B3" sqref="B3:E3"/>
    </sheetView>
  </sheetViews>
  <sheetFormatPr defaultRowHeight="15" x14ac:dyDescent="0.25"/>
  <cols>
    <col min="1" max="1" width="8" customWidth="1"/>
    <col min="2" max="2" width="49" bestFit="1" customWidth="1"/>
    <col min="3" max="3" width="19.7109375" customWidth="1"/>
    <col min="4" max="4" width="11.5703125" customWidth="1"/>
    <col min="5" max="5" width="18.140625" customWidth="1"/>
    <col min="7" max="7" width="12.7109375" customWidth="1"/>
  </cols>
  <sheetData>
    <row r="1" spans="1:11" ht="28.5" customHeight="1" x14ac:dyDescent="0.25">
      <c r="A1" s="86" t="s">
        <v>183</v>
      </c>
      <c r="B1" s="86"/>
      <c r="C1" s="86"/>
      <c r="D1" s="86"/>
      <c r="E1" s="86"/>
      <c r="F1" s="86"/>
      <c r="G1" s="86"/>
    </row>
    <row r="2" spans="1:11" ht="6" customHeight="1" x14ac:dyDescent="0.25"/>
    <row r="3" spans="1:11" s="3" customFormat="1" x14ac:dyDescent="0.3">
      <c r="A3" s="67" t="s">
        <v>0</v>
      </c>
      <c r="B3" s="79">
        <f>PST!B3</f>
        <v>0</v>
      </c>
      <c r="C3" s="67" t="s">
        <v>184</v>
      </c>
      <c r="D3" s="92">
        <f>PST!D3</f>
        <v>0</v>
      </c>
      <c r="E3" s="92"/>
      <c r="F3" s="1"/>
      <c r="G3" s="2"/>
      <c r="H3" s="2"/>
      <c r="I3" s="2"/>
      <c r="J3" s="2"/>
      <c r="K3" s="2"/>
    </row>
    <row r="4" spans="1:11" ht="9" customHeight="1" x14ac:dyDescent="0.25">
      <c r="A4" s="4"/>
      <c r="B4" s="4"/>
      <c r="C4" s="5"/>
      <c r="D4" s="6"/>
      <c r="E4" s="6"/>
      <c r="F4" s="6"/>
      <c r="G4" s="4"/>
      <c r="H4" s="4"/>
      <c r="I4" s="4"/>
      <c r="J4" s="4"/>
      <c r="K4" s="4"/>
    </row>
    <row r="5" spans="1:11" ht="12.75" customHeight="1" x14ac:dyDescent="0.25">
      <c r="A5" s="93" t="s">
        <v>145</v>
      </c>
      <c r="B5" s="93"/>
      <c r="C5" s="93"/>
      <c r="D5" s="93"/>
      <c r="E5" s="93"/>
      <c r="F5" s="93"/>
      <c r="G5" s="93"/>
      <c r="H5" s="4"/>
      <c r="I5" s="4"/>
      <c r="J5" s="4"/>
      <c r="K5" s="4"/>
    </row>
    <row r="6" spans="1:11" ht="6" customHeight="1" x14ac:dyDescent="0.25">
      <c r="A6" s="7"/>
      <c r="B6" s="7"/>
      <c r="C6" s="7"/>
      <c r="D6" s="7"/>
      <c r="E6" s="7"/>
      <c r="F6" s="7"/>
      <c r="G6" s="7"/>
      <c r="H6" s="4"/>
      <c r="I6" s="4"/>
      <c r="J6" s="4"/>
      <c r="K6" s="4"/>
    </row>
    <row r="7" spans="1:11" ht="12.75" customHeight="1" x14ac:dyDescent="0.25">
      <c r="A7" s="94" t="s">
        <v>182</v>
      </c>
      <c r="B7" s="94"/>
      <c r="C7" s="85"/>
      <c r="D7" s="83"/>
      <c r="E7" s="83"/>
      <c r="F7" s="7"/>
      <c r="G7" s="7"/>
      <c r="H7" s="4"/>
      <c r="I7" s="4"/>
      <c r="J7" s="4"/>
      <c r="K7" s="4"/>
    </row>
    <row r="8" spans="1:11" ht="5.25" customHeight="1" x14ac:dyDescent="0.25">
      <c r="A8" s="80"/>
      <c r="B8" s="80"/>
      <c r="C8" s="80"/>
      <c r="D8" s="80"/>
      <c r="E8" s="80"/>
      <c r="F8" s="7"/>
      <c r="G8" s="7"/>
      <c r="H8" s="4"/>
      <c r="I8" s="4"/>
      <c r="J8" s="4"/>
      <c r="K8" s="4"/>
    </row>
    <row r="9" spans="1:11" ht="15.75" x14ac:dyDescent="0.25">
      <c r="A9" s="95" t="s">
        <v>1</v>
      </c>
      <c r="B9" s="95"/>
      <c r="C9" s="8"/>
      <c r="D9" s="9" t="s">
        <v>2</v>
      </c>
      <c r="E9" s="10"/>
      <c r="F9" s="11"/>
      <c r="G9" s="11"/>
      <c r="H9" s="11"/>
      <c r="I9" s="4"/>
      <c r="J9" s="4"/>
      <c r="K9" s="4"/>
    </row>
    <row r="10" spans="1:11" ht="6" customHeight="1" x14ac:dyDescent="0.25">
      <c r="A10" s="11"/>
      <c r="B10" s="9"/>
      <c r="C10" s="96"/>
      <c r="D10" s="96"/>
      <c r="E10" s="96"/>
      <c r="F10" s="12"/>
      <c r="G10" s="12"/>
      <c r="H10" s="11"/>
      <c r="I10" s="4"/>
      <c r="J10" s="4"/>
      <c r="K10" s="4"/>
    </row>
    <row r="11" spans="1:11" ht="15.75" x14ac:dyDescent="0.25">
      <c r="A11" s="87" t="s">
        <v>3</v>
      </c>
      <c r="B11" s="88"/>
      <c r="C11" s="88"/>
      <c r="D11" s="88"/>
      <c r="E11" s="89"/>
      <c r="F11" s="12"/>
      <c r="G11" s="4"/>
      <c r="H11" s="4"/>
      <c r="I11" s="4"/>
      <c r="J11" s="4"/>
      <c r="K11" s="4"/>
    </row>
    <row r="12" spans="1:11" x14ac:dyDescent="0.25">
      <c r="A12" s="13" t="s">
        <v>4</v>
      </c>
      <c r="B12" s="14" t="s">
        <v>5</v>
      </c>
      <c r="C12" s="15" t="s">
        <v>6</v>
      </c>
      <c r="D12" s="16" t="s">
        <v>7</v>
      </c>
      <c r="E12" s="17" t="s">
        <v>8</v>
      </c>
      <c r="F12" s="18"/>
      <c r="G12" s="19"/>
      <c r="H12" s="19"/>
      <c r="I12" s="4"/>
      <c r="J12" s="4"/>
      <c r="K12" s="19"/>
    </row>
    <row r="13" spans="1:11" x14ac:dyDescent="0.25">
      <c r="A13" s="20" t="s">
        <v>9</v>
      </c>
      <c r="B13" s="20" t="s">
        <v>147</v>
      </c>
      <c r="C13" s="21">
        <v>519</v>
      </c>
      <c r="D13" s="22"/>
      <c r="E13" s="23">
        <f t="shared" ref="E13:E67" si="0">C13*D13</f>
        <v>0</v>
      </c>
      <c r="F13" s="24"/>
      <c r="G13" s="4"/>
      <c r="H13" s="4"/>
      <c r="I13" s="4"/>
      <c r="J13" s="4"/>
      <c r="K13" s="4"/>
    </row>
    <row r="14" spans="1:11" x14ac:dyDescent="0.25">
      <c r="A14" s="20" t="s">
        <v>10</v>
      </c>
      <c r="B14" s="20" t="s">
        <v>11</v>
      </c>
      <c r="C14" s="21">
        <v>641</v>
      </c>
      <c r="D14" s="22"/>
      <c r="E14" s="23">
        <f t="shared" si="0"/>
        <v>0</v>
      </c>
      <c r="F14" s="24"/>
      <c r="G14" s="4"/>
      <c r="H14" s="4"/>
      <c r="I14" s="4"/>
      <c r="J14" s="4"/>
      <c r="K14" s="4"/>
    </row>
    <row r="15" spans="1:11" x14ac:dyDescent="0.25">
      <c r="A15" s="20" t="s">
        <v>12</v>
      </c>
      <c r="B15" s="20" t="s">
        <v>13</v>
      </c>
      <c r="C15" s="21">
        <v>303</v>
      </c>
      <c r="D15" s="22"/>
      <c r="E15" s="23">
        <f t="shared" si="0"/>
        <v>0</v>
      </c>
      <c r="F15" s="24"/>
      <c r="G15" s="4"/>
      <c r="H15" s="4"/>
      <c r="I15" s="4"/>
      <c r="J15" s="4"/>
      <c r="K15" s="4"/>
    </row>
    <row r="16" spans="1:11" x14ac:dyDescent="0.25">
      <c r="A16" s="20" t="s">
        <v>14</v>
      </c>
      <c r="B16" s="20" t="s">
        <v>15</v>
      </c>
      <c r="C16" s="21">
        <v>414</v>
      </c>
      <c r="D16" s="22"/>
      <c r="E16" s="23">
        <f t="shared" si="0"/>
        <v>0</v>
      </c>
      <c r="F16" s="24"/>
      <c r="G16" s="4"/>
      <c r="H16" s="4"/>
      <c r="I16" s="4"/>
      <c r="J16" s="4"/>
      <c r="K16" s="4"/>
    </row>
    <row r="17" spans="1:11" x14ac:dyDescent="0.25">
      <c r="A17" s="20" t="s">
        <v>16</v>
      </c>
      <c r="B17" s="20" t="s">
        <v>17</v>
      </c>
      <c r="C17" s="21">
        <v>418</v>
      </c>
      <c r="D17" s="22"/>
      <c r="E17" s="23">
        <f t="shared" si="0"/>
        <v>0</v>
      </c>
      <c r="F17" s="24"/>
      <c r="G17" s="4"/>
      <c r="H17" s="4"/>
      <c r="I17" s="4"/>
      <c r="J17" s="4"/>
      <c r="K17" s="4"/>
    </row>
    <row r="18" spans="1:11" x14ac:dyDescent="0.25">
      <c r="A18" s="20" t="s">
        <v>18</v>
      </c>
      <c r="B18" s="20" t="s">
        <v>19</v>
      </c>
      <c r="C18" s="21">
        <v>1326</v>
      </c>
      <c r="D18" s="22"/>
      <c r="E18" s="23">
        <f t="shared" si="0"/>
        <v>0</v>
      </c>
      <c r="F18" s="24"/>
      <c r="G18" s="4"/>
      <c r="H18" s="4"/>
      <c r="I18" s="4"/>
      <c r="J18" s="4"/>
      <c r="K18" s="4"/>
    </row>
    <row r="19" spans="1:11" x14ac:dyDescent="0.25">
      <c r="A19" s="20" t="s">
        <v>20</v>
      </c>
      <c r="B19" s="20" t="s">
        <v>21</v>
      </c>
      <c r="C19" s="21">
        <v>1773</v>
      </c>
      <c r="D19" s="22"/>
      <c r="E19" s="23">
        <f t="shared" si="0"/>
        <v>0</v>
      </c>
      <c r="F19" s="24"/>
      <c r="G19" s="4"/>
      <c r="H19" s="4"/>
      <c r="I19" s="4"/>
      <c r="J19" s="4"/>
      <c r="K19" s="4"/>
    </row>
    <row r="20" spans="1:11" x14ac:dyDescent="0.25">
      <c r="A20" s="20" t="s">
        <v>22</v>
      </c>
      <c r="B20" s="20" t="s">
        <v>23</v>
      </c>
      <c r="C20" s="21">
        <v>1274</v>
      </c>
      <c r="D20" s="22"/>
      <c r="E20" s="23">
        <f t="shared" si="0"/>
        <v>0</v>
      </c>
      <c r="F20" s="24"/>
      <c r="G20" s="4"/>
      <c r="H20" s="4"/>
      <c r="I20" s="4"/>
      <c r="J20" s="4"/>
      <c r="K20" s="4"/>
    </row>
    <row r="21" spans="1:11" x14ac:dyDescent="0.25">
      <c r="A21" s="20" t="s">
        <v>24</v>
      </c>
      <c r="B21" s="20" t="s">
        <v>148</v>
      </c>
      <c r="C21" s="21">
        <v>928</v>
      </c>
      <c r="D21" s="22"/>
      <c r="E21" s="23">
        <f t="shared" si="0"/>
        <v>0</v>
      </c>
      <c r="F21" s="24"/>
      <c r="G21" s="4"/>
      <c r="H21" s="4"/>
      <c r="I21" s="4"/>
      <c r="J21" s="4"/>
      <c r="K21" s="4"/>
    </row>
    <row r="22" spans="1:11" x14ac:dyDescent="0.25">
      <c r="A22" s="20" t="s">
        <v>25</v>
      </c>
      <c r="B22" s="20" t="s">
        <v>149</v>
      </c>
      <c r="C22" s="21">
        <v>783</v>
      </c>
      <c r="D22" s="22"/>
      <c r="E22" s="23">
        <f t="shared" si="0"/>
        <v>0</v>
      </c>
      <c r="F22" s="24"/>
      <c r="G22" s="4"/>
      <c r="H22" s="4"/>
      <c r="I22" s="4"/>
      <c r="J22" s="4"/>
      <c r="K22" s="4"/>
    </row>
    <row r="23" spans="1:11" x14ac:dyDescent="0.25">
      <c r="A23" s="20" t="s">
        <v>150</v>
      </c>
      <c r="B23" s="20" t="s">
        <v>151</v>
      </c>
      <c r="C23" s="21">
        <v>1073</v>
      </c>
      <c r="D23" s="22"/>
      <c r="E23" s="23">
        <f t="shared" si="0"/>
        <v>0</v>
      </c>
      <c r="F23" s="24"/>
      <c r="G23" s="4"/>
      <c r="H23" s="4"/>
      <c r="I23" s="4"/>
      <c r="J23" s="4"/>
      <c r="K23" s="4"/>
    </row>
    <row r="24" spans="1:11" x14ac:dyDescent="0.25">
      <c r="A24" s="20" t="s">
        <v>26</v>
      </c>
      <c r="B24" s="20" t="s">
        <v>27</v>
      </c>
      <c r="C24" s="21">
        <v>8500</v>
      </c>
      <c r="D24" s="22"/>
      <c r="E24" s="23">
        <f t="shared" si="0"/>
        <v>0</v>
      </c>
      <c r="F24" s="24"/>
      <c r="G24" s="4"/>
      <c r="H24" s="4"/>
      <c r="I24" s="4"/>
      <c r="J24" s="4"/>
      <c r="K24" s="4"/>
    </row>
    <row r="25" spans="1:11" x14ac:dyDescent="0.25">
      <c r="A25" s="20" t="s">
        <v>28</v>
      </c>
      <c r="B25" s="20" t="s">
        <v>152</v>
      </c>
      <c r="C25" s="21">
        <v>2829</v>
      </c>
      <c r="D25" s="22"/>
      <c r="E25" s="23">
        <f t="shared" si="0"/>
        <v>0</v>
      </c>
      <c r="F25" s="24"/>
      <c r="G25" s="4"/>
      <c r="H25" s="4"/>
      <c r="I25" s="4"/>
      <c r="J25" s="4"/>
      <c r="K25" s="4"/>
    </row>
    <row r="26" spans="1:11" x14ac:dyDescent="0.25">
      <c r="A26" s="20" t="s">
        <v>29</v>
      </c>
      <c r="B26" s="20" t="s">
        <v>153</v>
      </c>
      <c r="C26" s="21">
        <v>1663</v>
      </c>
      <c r="D26" s="22"/>
      <c r="E26" s="23">
        <f t="shared" si="0"/>
        <v>0</v>
      </c>
      <c r="F26" s="24"/>
      <c r="G26" s="4"/>
      <c r="H26" s="4"/>
      <c r="I26" s="4"/>
      <c r="J26" s="4"/>
      <c r="K26" s="4"/>
    </row>
    <row r="27" spans="1:11" s="75" customFormat="1" x14ac:dyDescent="0.25">
      <c r="A27" s="70" t="s">
        <v>30</v>
      </c>
      <c r="B27" s="70" t="s">
        <v>157</v>
      </c>
      <c r="C27" s="71">
        <v>7359</v>
      </c>
      <c r="D27" s="72"/>
      <c r="E27" s="73">
        <f t="shared" si="0"/>
        <v>0</v>
      </c>
      <c r="F27" s="35"/>
      <c r="G27" s="74"/>
      <c r="H27" s="74"/>
      <c r="I27" s="74"/>
      <c r="J27" s="74"/>
      <c r="K27" s="74"/>
    </row>
    <row r="28" spans="1:11" s="75" customFormat="1" x14ac:dyDescent="0.25">
      <c r="A28" s="70" t="s">
        <v>31</v>
      </c>
      <c r="B28" s="70" t="s">
        <v>158</v>
      </c>
      <c r="C28" s="71">
        <v>10245</v>
      </c>
      <c r="D28" s="72"/>
      <c r="E28" s="73">
        <f t="shared" si="0"/>
        <v>0</v>
      </c>
      <c r="F28" s="35"/>
      <c r="G28" s="74"/>
      <c r="H28" s="74"/>
      <c r="I28" s="74"/>
      <c r="J28" s="74"/>
      <c r="K28" s="74"/>
    </row>
    <row r="29" spans="1:11" s="75" customFormat="1" x14ac:dyDescent="0.25">
      <c r="A29" s="70" t="s">
        <v>32</v>
      </c>
      <c r="B29" s="70" t="s">
        <v>159</v>
      </c>
      <c r="C29" s="71">
        <v>29662</v>
      </c>
      <c r="D29" s="72"/>
      <c r="E29" s="73">
        <f t="shared" si="0"/>
        <v>0</v>
      </c>
      <c r="F29" s="35"/>
      <c r="G29" s="74"/>
      <c r="H29" s="74"/>
      <c r="I29" s="74"/>
      <c r="J29" s="74"/>
      <c r="K29" s="74"/>
    </row>
    <row r="30" spans="1:11" s="75" customFormat="1" x14ac:dyDescent="0.25">
      <c r="A30" s="70" t="s">
        <v>33</v>
      </c>
      <c r="B30" s="70" t="s">
        <v>160</v>
      </c>
      <c r="C30" s="71">
        <v>28000</v>
      </c>
      <c r="D30" s="72"/>
      <c r="E30" s="73">
        <f t="shared" si="0"/>
        <v>0</v>
      </c>
      <c r="F30" s="35"/>
      <c r="G30" s="74"/>
      <c r="H30" s="74"/>
      <c r="I30" s="74"/>
      <c r="J30" s="74"/>
      <c r="K30" s="74"/>
    </row>
    <row r="31" spans="1:11" s="75" customFormat="1" x14ac:dyDescent="0.25">
      <c r="A31" s="70" t="s">
        <v>34</v>
      </c>
      <c r="B31" s="70" t="s">
        <v>161</v>
      </c>
      <c r="C31" s="71">
        <v>151300</v>
      </c>
      <c r="D31" s="72"/>
      <c r="E31" s="73">
        <f t="shared" si="0"/>
        <v>0</v>
      </c>
      <c r="F31" s="35"/>
      <c r="G31" s="74"/>
      <c r="H31" s="74"/>
      <c r="I31" s="74"/>
      <c r="J31" s="74"/>
      <c r="K31" s="74"/>
    </row>
    <row r="32" spans="1:11" s="75" customFormat="1" x14ac:dyDescent="0.25">
      <c r="A32" s="70" t="s">
        <v>35</v>
      </c>
      <c r="B32" s="70" t="s">
        <v>36</v>
      </c>
      <c r="C32" s="71">
        <v>435</v>
      </c>
      <c r="D32" s="72"/>
      <c r="E32" s="73">
        <f t="shared" si="0"/>
        <v>0</v>
      </c>
      <c r="F32" s="35"/>
      <c r="G32" s="76"/>
      <c r="H32" s="76"/>
      <c r="I32" s="74"/>
      <c r="J32" s="74"/>
      <c r="K32" s="74"/>
    </row>
    <row r="33" spans="1:11" s="75" customFormat="1" x14ac:dyDescent="0.25">
      <c r="A33" s="70" t="s">
        <v>37</v>
      </c>
      <c r="B33" s="70" t="s">
        <v>164</v>
      </c>
      <c r="C33" s="71">
        <v>676</v>
      </c>
      <c r="D33" s="72"/>
      <c r="E33" s="73">
        <f t="shared" si="0"/>
        <v>0</v>
      </c>
      <c r="F33" s="35"/>
      <c r="G33" s="78"/>
      <c r="H33" s="76"/>
      <c r="I33" s="74"/>
      <c r="J33" s="74"/>
      <c r="K33" s="74"/>
    </row>
    <row r="34" spans="1:11" s="75" customFormat="1" x14ac:dyDescent="0.25">
      <c r="A34" s="77" t="s">
        <v>38</v>
      </c>
      <c r="B34" s="70" t="s">
        <v>162</v>
      </c>
      <c r="C34" s="71">
        <v>1019</v>
      </c>
      <c r="D34" s="72"/>
      <c r="E34" s="73">
        <f t="shared" si="0"/>
        <v>0</v>
      </c>
      <c r="F34" s="35"/>
      <c r="G34" s="78"/>
      <c r="H34" s="76"/>
      <c r="I34" s="74"/>
      <c r="J34" s="74"/>
      <c r="K34" s="74"/>
    </row>
    <row r="35" spans="1:11" s="75" customFormat="1" x14ac:dyDescent="0.25">
      <c r="A35" s="70" t="s">
        <v>39</v>
      </c>
      <c r="B35" s="70" t="s">
        <v>163</v>
      </c>
      <c r="C35" s="71">
        <v>540</v>
      </c>
      <c r="D35" s="72"/>
      <c r="E35" s="73">
        <f t="shared" si="0"/>
        <v>0</v>
      </c>
      <c r="F35" s="35"/>
      <c r="G35" s="78"/>
      <c r="H35" s="76"/>
      <c r="I35" s="74"/>
      <c r="J35" s="74"/>
      <c r="K35" s="74"/>
    </row>
    <row r="36" spans="1:11" s="75" customFormat="1" x14ac:dyDescent="0.25">
      <c r="A36" s="70" t="s">
        <v>40</v>
      </c>
      <c r="B36" s="70" t="s">
        <v>165</v>
      </c>
      <c r="C36" s="71">
        <v>6000</v>
      </c>
      <c r="D36" s="72"/>
      <c r="E36" s="73">
        <f t="shared" si="0"/>
        <v>0</v>
      </c>
      <c r="F36" s="35"/>
      <c r="G36" s="76"/>
      <c r="H36" s="76"/>
      <c r="I36" s="74"/>
      <c r="J36" s="74"/>
      <c r="K36" s="74"/>
    </row>
    <row r="37" spans="1:11" s="75" customFormat="1" x14ac:dyDescent="0.25">
      <c r="A37" s="70" t="s">
        <v>41</v>
      </c>
      <c r="B37" s="70" t="s">
        <v>166</v>
      </c>
      <c r="C37" s="71">
        <v>525</v>
      </c>
      <c r="D37" s="72"/>
      <c r="E37" s="73">
        <f t="shared" si="0"/>
        <v>0</v>
      </c>
      <c r="F37" s="35"/>
      <c r="G37" s="76"/>
      <c r="H37" s="76"/>
      <c r="I37" s="74"/>
      <c r="J37" s="74"/>
      <c r="K37" s="74"/>
    </row>
    <row r="38" spans="1:11" s="75" customFormat="1" x14ac:dyDescent="0.25">
      <c r="A38" s="70" t="s">
        <v>42</v>
      </c>
      <c r="B38" s="70" t="s">
        <v>167</v>
      </c>
      <c r="C38" s="71">
        <v>0</v>
      </c>
      <c r="D38" s="72"/>
      <c r="E38" s="73">
        <f t="shared" si="0"/>
        <v>0</v>
      </c>
      <c r="F38" s="35"/>
      <c r="G38" s="76"/>
      <c r="H38" s="76"/>
      <c r="I38" s="74"/>
      <c r="J38" s="74"/>
      <c r="K38" s="74"/>
    </row>
    <row r="39" spans="1:11" x14ac:dyDescent="0.25">
      <c r="A39" s="20" t="s">
        <v>43</v>
      </c>
      <c r="B39" s="20" t="s">
        <v>44</v>
      </c>
      <c r="C39" s="21">
        <v>6969</v>
      </c>
      <c r="D39" s="22"/>
      <c r="E39" s="23">
        <f t="shared" si="0"/>
        <v>0</v>
      </c>
      <c r="F39" s="24"/>
      <c r="G39" s="4"/>
      <c r="H39" s="4"/>
      <c r="I39" s="4"/>
      <c r="J39" s="4"/>
      <c r="K39" s="4"/>
    </row>
    <row r="40" spans="1:11" x14ac:dyDescent="0.25">
      <c r="A40" s="20" t="s">
        <v>45</v>
      </c>
      <c r="B40" s="20" t="s">
        <v>46</v>
      </c>
      <c r="C40" s="21">
        <v>13600</v>
      </c>
      <c r="D40" s="22"/>
      <c r="E40" s="23">
        <f t="shared" si="0"/>
        <v>0</v>
      </c>
      <c r="F40" s="24"/>
      <c r="G40" s="4"/>
      <c r="H40" s="4"/>
      <c r="I40" s="4"/>
      <c r="J40" s="4"/>
      <c r="K40" s="4"/>
    </row>
    <row r="41" spans="1:11" x14ac:dyDescent="0.25">
      <c r="A41" s="20" t="s">
        <v>47</v>
      </c>
      <c r="B41" s="20" t="s">
        <v>48</v>
      </c>
      <c r="C41" s="21">
        <v>439</v>
      </c>
      <c r="D41" s="22"/>
      <c r="E41" s="23">
        <f t="shared" si="0"/>
        <v>0</v>
      </c>
      <c r="F41" s="24"/>
      <c r="G41" s="4"/>
      <c r="H41" s="4"/>
      <c r="I41" s="4"/>
      <c r="J41" s="4"/>
      <c r="K41" s="4"/>
    </row>
    <row r="42" spans="1:11" x14ac:dyDescent="0.25">
      <c r="A42" s="20" t="s">
        <v>49</v>
      </c>
      <c r="B42" s="20" t="s">
        <v>50</v>
      </c>
      <c r="C42" s="21">
        <v>378</v>
      </c>
      <c r="D42" s="22"/>
      <c r="E42" s="23">
        <f t="shared" si="0"/>
        <v>0</v>
      </c>
      <c r="F42" s="24"/>
      <c r="G42" s="4"/>
      <c r="H42" s="4"/>
      <c r="I42" s="4"/>
      <c r="J42" s="4"/>
      <c r="K42" s="4"/>
    </row>
    <row r="43" spans="1:11" x14ac:dyDescent="0.25">
      <c r="A43" s="20" t="s">
        <v>51</v>
      </c>
      <c r="B43" s="20" t="s">
        <v>52</v>
      </c>
      <c r="C43" s="21">
        <v>777</v>
      </c>
      <c r="D43" s="22"/>
      <c r="E43" s="23">
        <f t="shared" si="0"/>
        <v>0</v>
      </c>
      <c r="F43" s="24"/>
      <c r="G43" s="4"/>
      <c r="H43" s="4"/>
      <c r="I43" s="4"/>
      <c r="J43" s="4"/>
      <c r="K43" s="4"/>
    </row>
    <row r="44" spans="1:11" x14ac:dyDescent="0.25">
      <c r="A44" s="20" t="s">
        <v>53</v>
      </c>
      <c r="B44" s="20" t="s">
        <v>154</v>
      </c>
      <c r="C44" s="21">
        <v>1977</v>
      </c>
      <c r="D44" s="22"/>
      <c r="E44" s="23">
        <f t="shared" si="0"/>
        <v>0</v>
      </c>
      <c r="F44" s="24"/>
      <c r="G44" s="4"/>
      <c r="H44" s="4"/>
      <c r="I44" s="4"/>
      <c r="J44" s="4"/>
      <c r="K44" s="4"/>
    </row>
    <row r="45" spans="1:11" x14ac:dyDescent="0.25">
      <c r="A45" s="20" t="s">
        <v>54</v>
      </c>
      <c r="B45" s="20" t="s">
        <v>55</v>
      </c>
      <c r="C45" s="21">
        <v>3196</v>
      </c>
      <c r="D45" s="22"/>
      <c r="E45" s="23">
        <f t="shared" si="0"/>
        <v>0</v>
      </c>
      <c r="F45" s="24"/>
      <c r="G45" s="4"/>
      <c r="H45" s="4"/>
      <c r="I45" s="4"/>
      <c r="J45" s="4"/>
      <c r="K45" s="4"/>
    </row>
    <row r="46" spans="1:11" x14ac:dyDescent="0.25">
      <c r="A46" s="20" t="s">
        <v>56</v>
      </c>
      <c r="B46" s="20" t="s">
        <v>155</v>
      </c>
      <c r="C46" s="21">
        <v>1135</v>
      </c>
      <c r="D46" s="22"/>
      <c r="E46" s="23">
        <f t="shared" si="0"/>
        <v>0</v>
      </c>
      <c r="F46" s="24"/>
      <c r="G46" s="4"/>
      <c r="H46" s="4"/>
      <c r="I46" s="4"/>
      <c r="J46" s="4"/>
      <c r="K46" s="4"/>
    </row>
    <row r="47" spans="1:11" x14ac:dyDescent="0.25">
      <c r="A47" s="20" t="s">
        <v>57</v>
      </c>
      <c r="B47" s="20" t="s">
        <v>58</v>
      </c>
      <c r="C47" s="21">
        <v>734</v>
      </c>
      <c r="D47" s="22"/>
      <c r="E47" s="23">
        <f t="shared" si="0"/>
        <v>0</v>
      </c>
      <c r="F47" s="24"/>
      <c r="G47" s="4"/>
      <c r="H47" s="4"/>
      <c r="I47" s="4"/>
      <c r="J47" s="4"/>
      <c r="K47" s="4"/>
    </row>
    <row r="48" spans="1:11" x14ac:dyDescent="0.25">
      <c r="A48" s="20" t="s">
        <v>59</v>
      </c>
      <c r="B48" s="20" t="s">
        <v>60</v>
      </c>
      <c r="C48" s="21">
        <v>1135</v>
      </c>
      <c r="D48" s="22"/>
      <c r="E48" s="23">
        <f t="shared" si="0"/>
        <v>0</v>
      </c>
      <c r="F48" s="24"/>
      <c r="G48" s="4"/>
      <c r="H48" s="4"/>
      <c r="I48" s="4"/>
      <c r="J48" s="4"/>
      <c r="K48" s="4"/>
    </row>
    <row r="49" spans="1:11" x14ac:dyDescent="0.25">
      <c r="A49" s="20" t="s">
        <v>61</v>
      </c>
      <c r="B49" s="20" t="s">
        <v>156</v>
      </c>
      <c r="C49" s="21">
        <v>20000</v>
      </c>
      <c r="D49" s="22"/>
      <c r="E49" s="23">
        <f t="shared" si="0"/>
        <v>0</v>
      </c>
      <c r="F49" s="24"/>
      <c r="G49" s="4"/>
      <c r="H49" s="4"/>
      <c r="I49" s="4"/>
      <c r="J49" s="4"/>
      <c r="K49" s="4"/>
    </row>
    <row r="50" spans="1:11" x14ac:dyDescent="0.25">
      <c r="A50" s="20" t="s">
        <v>62</v>
      </c>
      <c r="B50" s="20" t="s">
        <v>63</v>
      </c>
      <c r="C50" s="21">
        <v>1200</v>
      </c>
      <c r="D50" s="22"/>
      <c r="E50" s="23">
        <f t="shared" si="0"/>
        <v>0</v>
      </c>
      <c r="F50" s="24"/>
      <c r="G50" s="4"/>
      <c r="H50" s="4"/>
      <c r="I50" s="4"/>
      <c r="J50" s="4"/>
      <c r="K50" s="4"/>
    </row>
    <row r="51" spans="1:11" x14ac:dyDescent="0.25">
      <c r="A51" s="20" t="s">
        <v>64</v>
      </c>
      <c r="B51" s="20" t="s">
        <v>65</v>
      </c>
      <c r="C51" s="21">
        <v>557</v>
      </c>
      <c r="D51" s="22"/>
      <c r="E51" s="23">
        <f t="shared" si="0"/>
        <v>0</v>
      </c>
      <c r="F51" s="24"/>
      <c r="G51" s="4"/>
      <c r="H51" s="4"/>
      <c r="I51" s="4"/>
      <c r="J51" s="4"/>
      <c r="K51" s="4"/>
    </row>
    <row r="52" spans="1:11" x14ac:dyDescent="0.25">
      <c r="A52" s="20" t="s">
        <v>66</v>
      </c>
      <c r="B52" s="20" t="s">
        <v>67</v>
      </c>
      <c r="C52" s="21">
        <v>146</v>
      </c>
      <c r="D52" s="22"/>
      <c r="E52" s="23">
        <f t="shared" si="0"/>
        <v>0</v>
      </c>
      <c r="F52" s="24"/>
      <c r="G52" s="4"/>
      <c r="H52" s="4"/>
      <c r="I52" s="4"/>
      <c r="J52" s="4"/>
      <c r="K52" s="4"/>
    </row>
    <row r="53" spans="1:11" x14ac:dyDescent="0.25">
      <c r="A53" s="20" t="s">
        <v>68</v>
      </c>
      <c r="B53" s="20" t="s">
        <v>168</v>
      </c>
      <c r="C53" s="21">
        <v>6595</v>
      </c>
      <c r="D53" s="22"/>
      <c r="E53" s="23">
        <f t="shared" si="0"/>
        <v>0</v>
      </c>
      <c r="F53" s="24"/>
      <c r="G53" s="4"/>
      <c r="H53" s="4"/>
      <c r="I53" s="4"/>
      <c r="J53" s="4"/>
      <c r="K53" s="4"/>
    </row>
    <row r="54" spans="1:11" x14ac:dyDescent="0.25">
      <c r="A54" s="20" t="s">
        <v>69</v>
      </c>
      <c r="B54" s="20" t="s">
        <v>169</v>
      </c>
      <c r="C54" s="21">
        <v>7801</v>
      </c>
      <c r="D54" s="22"/>
      <c r="E54" s="23">
        <f t="shared" si="0"/>
        <v>0</v>
      </c>
      <c r="F54" s="24"/>
      <c r="G54" s="4"/>
      <c r="H54" s="4"/>
      <c r="I54" s="4"/>
      <c r="J54" s="4"/>
      <c r="K54" s="4"/>
    </row>
    <row r="55" spans="1:11" s="75" customFormat="1" x14ac:dyDescent="0.25">
      <c r="A55" s="70" t="s">
        <v>70</v>
      </c>
      <c r="B55" s="70" t="s">
        <v>171</v>
      </c>
      <c r="C55" s="71">
        <v>1596</v>
      </c>
      <c r="D55" s="72"/>
      <c r="E55" s="73">
        <f t="shared" si="0"/>
        <v>0</v>
      </c>
      <c r="F55" s="35"/>
      <c r="G55" s="74"/>
      <c r="H55" s="74"/>
      <c r="I55" s="74"/>
      <c r="J55" s="74"/>
      <c r="K55" s="74"/>
    </row>
    <row r="56" spans="1:11" x14ac:dyDescent="0.25">
      <c r="A56" s="20" t="s">
        <v>71</v>
      </c>
      <c r="B56" s="20" t="s">
        <v>170</v>
      </c>
      <c r="C56" s="21">
        <v>9196</v>
      </c>
      <c r="D56" s="22"/>
      <c r="E56" s="23">
        <f t="shared" si="0"/>
        <v>0</v>
      </c>
      <c r="F56" s="24"/>
      <c r="G56" s="4"/>
      <c r="H56" s="4"/>
      <c r="I56" s="4"/>
      <c r="J56" s="4"/>
      <c r="K56" s="4"/>
    </row>
    <row r="57" spans="1:11" x14ac:dyDescent="0.25">
      <c r="A57" s="20" t="s">
        <v>72</v>
      </c>
      <c r="B57" s="20" t="s">
        <v>73</v>
      </c>
      <c r="C57" s="21">
        <v>3624</v>
      </c>
      <c r="D57" s="22"/>
      <c r="E57" s="23">
        <f t="shared" si="0"/>
        <v>0</v>
      </c>
      <c r="F57" s="24"/>
      <c r="G57" s="11"/>
      <c r="H57" s="11"/>
      <c r="I57" s="4"/>
      <c r="J57" s="4"/>
      <c r="K57" s="4"/>
    </row>
    <row r="58" spans="1:11" x14ac:dyDescent="0.25">
      <c r="A58" s="20" t="s">
        <v>74</v>
      </c>
      <c r="B58" s="20" t="s">
        <v>75</v>
      </c>
      <c r="C58" s="21">
        <v>1824</v>
      </c>
      <c r="D58" s="22"/>
      <c r="E58" s="23">
        <f t="shared" si="0"/>
        <v>0</v>
      </c>
      <c r="F58" s="24"/>
      <c r="G58" s="11"/>
      <c r="H58" s="11"/>
      <c r="I58" s="4"/>
      <c r="J58" s="4"/>
      <c r="K58" s="4"/>
    </row>
    <row r="59" spans="1:11" x14ac:dyDescent="0.25">
      <c r="A59" s="25" t="s">
        <v>76</v>
      </c>
      <c r="B59" s="25" t="s">
        <v>77</v>
      </c>
      <c r="C59" s="26">
        <v>1090</v>
      </c>
      <c r="D59" s="27"/>
      <c r="E59" s="23">
        <f t="shared" si="0"/>
        <v>0</v>
      </c>
      <c r="F59" s="24"/>
      <c r="G59" s="11"/>
      <c r="H59" s="11"/>
      <c r="I59" s="4"/>
      <c r="J59" s="4"/>
      <c r="K59" s="4"/>
    </row>
    <row r="60" spans="1:11" x14ac:dyDescent="0.25">
      <c r="A60" s="25" t="s">
        <v>78</v>
      </c>
      <c r="B60" s="25" t="s">
        <v>172</v>
      </c>
      <c r="C60" s="26">
        <v>11976</v>
      </c>
      <c r="D60" s="27"/>
      <c r="E60" s="23">
        <f t="shared" si="0"/>
        <v>0</v>
      </c>
      <c r="F60" s="24"/>
      <c r="G60" s="11"/>
      <c r="H60" s="11"/>
      <c r="I60" s="4"/>
      <c r="J60" s="4"/>
      <c r="K60" s="4"/>
    </row>
    <row r="61" spans="1:11" x14ac:dyDescent="0.25">
      <c r="A61" s="25" t="s">
        <v>79</v>
      </c>
      <c r="B61" s="25" t="s">
        <v>80</v>
      </c>
      <c r="C61" s="26">
        <v>8833</v>
      </c>
      <c r="D61" s="27"/>
      <c r="E61" s="23">
        <f t="shared" si="0"/>
        <v>0</v>
      </c>
      <c r="F61" s="24"/>
      <c r="G61" s="11"/>
      <c r="H61" s="11"/>
      <c r="I61" s="4"/>
      <c r="J61" s="4"/>
      <c r="K61" s="4"/>
    </row>
    <row r="62" spans="1:11" x14ac:dyDescent="0.25">
      <c r="A62" s="20" t="s">
        <v>81</v>
      </c>
      <c r="B62" s="20" t="s">
        <v>82</v>
      </c>
      <c r="C62" s="21">
        <v>3554</v>
      </c>
      <c r="D62" s="22"/>
      <c r="E62" s="23">
        <f t="shared" si="0"/>
        <v>0</v>
      </c>
      <c r="F62" s="24"/>
      <c r="G62" s="11"/>
      <c r="H62" s="11"/>
      <c r="I62" s="4"/>
      <c r="J62" s="4"/>
      <c r="K62" s="4"/>
    </row>
    <row r="63" spans="1:11" x14ac:dyDescent="0.25">
      <c r="A63" s="20" t="s">
        <v>83</v>
      </c>
      <c r="B63" s="20" t="s">
        <v>173</v>
      </c>
      <c r="C63" s="21">
        <v>10500</v>
      </c>
      <c r="D63" s="22"/>
      <c r="E63" s="23">
        <f t="shared" si="0"/>
        <v>0</v>
      </c>
      <c r="F63" s="24"/>
      <c r="G63" s="11"/>
      <c r="H63" s="11"/>
      <c r="I63" s="4"/>
      <c r="J63" s="4"/>
      <c r="K63" s="4"/>
    </row>
    <row r="64" spans="1:11" x14ac:dyDescent="0.25">
      <c r="A64" s="20" t="s">
        <v>84</v>
      </c>
      <c r="B64" s="20" t="s">
        <v>174</v>
      </c>
      <c r="C64" s="21">
        <v>39618</v>
      </c>
      <c r="D64" s="22"/>
      <c r="E64" s="23">
        <f t="shared" si="0"/>
        <v>0</v>
      </c>
      <c r="F64" s="24"/>
      <c r="G64" s="11"/>
      <c r="H64" s="11"/>
      <c r="I64" s="4"/>
      <c r="J64" s="4"/>
      <c r="K64" s="4"/>
    </row>
    <row r="65" spans="1:11" x14ac:dyDescent="0.25">
      <c r="A65" s="20" t="s">
        <v>85</v>
      </c>
      <c r="B65" s="20" t="s">
        <v>86</v>
      </c>
      <c r="C65" s="21">
        <v>1524</v>
      </c>
      <c r="D65" s="22"/>
      <c r="E65" s="23">
        <f t="shared" si="0"/>
        <v>0</v>
      </c>
      <c r="F65" s="24"/>
      <c r="G65" s="11"/>
      <c r="H65" s="11"/>
      <c r="I65" s="4"/>
      <c r="J65" s="4"/>
      <c r="K65" s="4"/>
    </row>
    <row r="66" spans="1:11" x14ac:dyDescent="0.25">
      <c r="A66" s="20" t="s">
        <v>87</v>
      </c>
      <c r="B66" s="20" t="s">
        <v>175</v>
      </c>
      <c r="C66" s="21">
        <v>23200</v>
      </c>
      <c r="D66" s="22"/>
      <c r="E66" s="23">
        <f t="shared" si="0"/>
        <v>0</v>
      </c>
      <c r="F66" s="24"/>
      <c r="G66" s="11"/>
      <c r="H66" s="11"/>
      <c r="I66" s="4"/>
      <c r="J66" s="4"/>
      <c r="K66" s="4"/>
    </row>
    <row r="67" spans="1:11" x14ac:dyDescent="0.25">
      <c r="A67" s="20" t="s">
        <v>88</v>
      </c>
      <c r="B67" s="20" t="s">
        <v>176</v>
      </c>
      <c r="C67" s="21">
        <v>4808</v>
      </c>
      <c r="D67" s="22"/>
      <c r="E67" s="23">
        <f t="shared" si="0"/>
        <v>0</v>
      </c>
      <c r="F67" s="24"/>
      <c r="G67" s="11"/>
      <c r="H67" s="11"/>
      <c r="I67" s="4"/>
      <c r="J67" s="4"/>
      <c r="K67" s="4"/>
    </row>
    <row r="68" spans="1:11" x14ac:dyDescent="0.25">
      <c r="A68" s="28"/>
      <c r="B68" s="28"/>
      <c r="C68" s="29" t="s">
        <v>89</v>
      </c>
      <c r="D68" s="30">
        <f>SUM(D13:D67)</f>
        <v>0</v>
      </c>
      <c r="E68" s="31">
        <f>SUM(E13:E67)</f>
        <v>0</v>
      </c>
      <c r="F68" s="24"/>
      <c r="G68" s="11"/>
      <c r="H68" s="11"/>
      <c r="I68" s="4"/>
      <c r="J68" s="4"/>
      <c r="K68" s="4"/>
    </row>
    <row r="69" spans="1:11" x14ac:dyDescent="0.25">
      <c r="A69" s="11"/>
      <c r="B69" s="11"/>
      <c r="C69" s="32"/>
      <c r="D69" s="33"/>
      <c r="E69" s="34"/>
      <c r="F69" s="35"/>
      <c r="G69" s="11"/>
      <c r="H69" s="11"/>
      <c r="I69" s="4"/>
      <c r="J69" s="4"/>
      <c r="K69" s="4"/>
    </row>
    <row r="70" spans="1:11" ht="15.75" x14ac:dyDescent="0.25">
      <c r="A70" s="87" t="s">
        <v>90</v>
      </c>
      <c r="B70" s="88"/>
      <c r="C70" s="88"/>
      <c r="D70" s="88"/>
      <c r="E70" s="88"/>
      <c r="F70" s="88"/>
      <c r="G70" s="89"/>
      <c r="H70" s="11"/>
      <c r="I70" s="4"/>
      <c r="J70" s="4"/>
      <c r="K70" s="4"/>
    </row>
    <row r="71" spans="1:11" ht="25.5" x14ac:dyDescent="0.25">
      <c r="A71" s="13" t="s">
        <v>4</v>
      </c>
      <c r="B71" s="14" t="s">
        <v>91</v>
      </c>
      <c r="C71" s="15" t="s">
        <v>92</v>
      </c>
      <c r="D71" s="36" t="s">
        <v>93</v>
      </c>
      <c r="E71" s="36" t="s">
        <v>94</v>
      </c>
      <c r="F71" s="37" t="s">
        <v>95</v>
      </c>
      <c r="G71" s="15" t="s">
        <v>96</v>
      </c>
      <c r="H71" s="11"/>
      <c r="I71" s="4"/>
      <c r="J71" s="4"/>
      <c r="K71" s="4"/>
    </row>
    <row r="72" spans="1:11" x14ac:dyDescent="0.25">
      <c r="A72" s="38" t="s">
        <v>97</v>
      </c>
      <c r="B72" s="39" t="s">
        <v>177</v>
      </c>
      <c r="C72" s="21">
        <v>740</v>
      </c>
      <c r="D72" s="40">
        <v>1</v>
      </c>
      <c r="E72" s="41"/>
      <c r="F72" s="42">
        <f>E72*D72</f>
        <v>0</v>
      </c>
      <c r="G72" s="43">
        <f>C72*E72</f>
        <v>0</v>
      </c>
      <c r="H72" s="11"/>
      <c r="I72" s="4"/>
      <c r="J72" s="4"/>
      <c r="K72" s="4"/>
    </row>
    <row r="73" spans="1:11" x14ac:dyDescent="0.25">
      <c r="A73" s="38" t="s">
        <v>98</v>
      </c>
      <c r="B73" s="38" t="s">
        <v>99</v>
      </c>
      <c r="C73" s="21">
        <v>973</v>
      </c>
      <c r="D73" s="40">
        <v>0.4</v>
      </c>
      <c r="E73" s="41"/>
      <c r="F73" s="42">
        <f>E73*D73</f>
        <v>0</v>
      </c>
      <c r="G73" s="43">
        <f t="shared" ref="G73:G95" si="1">C73*E73</f>
        <v>0</v>
      </c>
      <c r="H73" s="11"/>
      <c r="I73" s="4"/>
      <c r="J73" s="4"/>
      <c r="K73" s="4"/>
    </row>
    <row r="74" spans="1:11" x14ac:dyDescent="0.25">
      <c r="A74" s="38" t="s">
        <v>100</v>
      </c>
      <c r="B74" s="38" t="s">
        <v>101</v>
      </c>
      <c r="C74" s="21">
        <v>417</v>
      </c>
      <c r="D74" s="40">
        <v>0.4</v>
      </c>
      <c r="E74" s="41"/>
      <c r="F74" s="42">
        <f t="shared" ref="F74:F95" si="2">E74*D74</f>
        <v>0</v>
      </c>
      <c r="G74" s="43">
        <f t="shared" si="1"/>
        <v>0</v>
      </c>
      <c r="H74" s="11"/>
      <c r="I74" s="4"/>
      <c r="J74" s="4"/>
      <c r="K74" s="4"/>
    </row>
    <row r="75" spans="1:11" x14ac:dyDescent="0.25">
      <c r="A75" s="38" t="s">
        <v>102</v>
      </c>
      <c r="B75" s="38" t="s">
        <v>103</v>
      </c>
      <c r="C75" s="21">
        <v>319</v>
      </c>
      <c r="D75" s="40">
        <v>0.4</v>
      </c>
      <c r="E75" s="41"/>
      <c r="F75" s="42">
        <f t="shared" si="2"/>
        <v>0</v>
      </c>
      <c r="G75" s="43">
        <f t="shared" si="1"/>
        <v>0</v>
      </c>
      <c r="H75" s="11"/>
      <c r="I75" s="4"/>
      <c r="J75" s="4"/>
      <c r="K75" s="4"/>
    </row>
    <row r="76" spans="1:11" x14ac:dyDescent="0.25">
      <c r="A76" s="38" t="s">
        <v>104</v>
      </c>
      <c r="B76" s="38" t="s">
        <v>105</v>
      </c>
      <c r="C76" s="21">
        <v>684</v>
      </c>
      <c r="D76" s="40">
        <v>0.6</v>
      </c>
      <c r="E76" s="41"/>
      <c r="F76" s="42">
        <f t="shared" si="2"/>
        <v>0</v>
      </c>
      <c r="G76" s="43">
        <f t="shared" si="1"/>
        <v>0</v>
      </c>
      <c r="H76" s="11"/>
      <c r="I76" s="4"/>
      <c r="J76" s="4"/>
      <c r="K76" s="4"/>
    </row>
    <row r="77" spans="1:11" x14ac:dyDescent="0.25">
      <c r="A77" s="38" t="s">
        <v>106</v>
      </c>
      <c r="B77" s="38" t="s">
        <v>107</v>
      </c>
      <c r="C77" s="21">
        <v>370</v>
      </c>
      <c r="D77" s="40">
        <v>1</v>
      </c>
      <c r="E77" s="41"/>
      <c r="F77" s="42">
        <f t="shared" si="2"/>
        <v>0</v>
      </c>
      <c r="G77" s="43">
        <f t="shared" si="1"/>
        <v>0</v>
      </c>
      <c r="H77" s="11"/>
      <c r="I77" s="4"/>
      <c r="J77" s="4"/>
      <c r="K77" s="4"/>
    </row>
    <row r="78" spans="1:11" x14ac:dyDescent="0.25">
      <c r="A78" s="38" t="s">
        <v>108</v>
      </c>
      <c r="B78" s="38" t="s">
        <v>178</v>
      </c>
      <c r="C78" s="21">
        <v>1811</v>
      </c>
      <c r="D78" s="40">
        <v>1</v>
      </c>
      <c r="E78" s="41"/>
      <c r="F78" s="42">
        <f t="shared" si="2"/>
        <v>0</v>
      </c>
      <c r="G78" s="43">
        <f t="shared" si="1"/>
        <v>0</v>
      </c>
      <c r="H78" s="11"/>
      <c r="I78" s="4"/>
      <c r="J78" s="4"/>
      <c r="K78" s="4"/>
    </row>
    <row r="79" spans="1:11" x14ac:dyDescent="0.25">
      <c r="A79" s="38" t="s">
        <v>109</v>
      </c>
      <c r="B79" s="38" t="s">
        <v>110</v>
      </c>
      <c r="C79" s="21">
        <v>604</v>
      </c>
      <c r="D79" s="40">
        <v>1</v>
      </c>
      <c r="E79" s="41"/>
      <c r="F79" s="42">
        <f t="shared" si="2"/>
        <v>0</v>
      </c>
      <c r="G79" s="43">
        <f t="shared" si="1"/>
        <v>0</v>
      </c>
      <c r="H79" s="11"/>
      <c r="I79" s="4"/>
      <c r="J79" s="4"/>
      <c r="K79" s="4"/>
    </row>
    <row r="80" spans="1:11" x14ac:dyDescent="0.25">
      <c r="A80" s="38" t="s">
        <v>111</v>
      </c>
      <c r="B80" s="38" t="s">
        <v>112</v>
      </c>
      <c r="C80" s="21">
        <v>268</v>
      </c>
      <c r="D80" s="40">
        <v>0.15</v>
      </c>
      <c r="E80" s="44"/>
      <c r="F80" s="42">
        <f t="shared" si="2"/>
        <v>0</v>
      </c>
      <c r="G80" s="43">
        <f t="shared" si="1"/>
        <v>0</v>
      </c>
      <c r="H80" s="11"/>
      <c r="I80" s="4"/>
      <c r="J80" s="4"/>
      <c r="K80" s="4"/>
    </row>
    <row r="81" spans="1:11" x14ac:dyDescent="0.25">
      <c r="A81" s="38" t="s">
        <v>113</v>
      </c>
      <c r="B81" s="38" t="s">
        <v>179</v>
      </c>
      <c r="C81" s="21">
        <v>173</v>
      </c>
      <c r="D81" s="40">
        <v>0.15</v>
      </c>
      <c r="E81" s="41"/>
      <c r="F81" s="42">
        <f t="shared" si="2"/>
        <v>0</v>
      </c>
      <c r="G81" s="43">
        <f t="shared" si="1"/>
        <v>0</v>
      </c>
      <c r="H81" s="11"/>
      <c r="I81" s="4"/>
      <c r="J81" s="4"/>
      <c r="K81" s="4"/>
    </row>
    <row r="82" spans="1:11" x14ac:dyDescent="0.25">
      <c r="A82" s="38" t="s">
        <v>114</v>
      </c>
      <c r="B82" s="38" t="s">
        <v>115</v>
      </c>
      <c r="C82" s="21">
        <v>207</v>
      </c>
      <c r="D82" s="40">
        <v>0.15</v>
      </c>
      <c r="E82" s="41"/>
      <c r="F82" s="42">
        <f t="shared" si="2"/>
        <v>0</v>
      </c>
      <c r="G82" s="43">
        <f t="shared" si="1"/>
        <v>0</v>
      </c>
      <c r="H82" s="11"/>
      <c r="I82" s="4"/>
      <c r="J82" s="4"/>
      <c r="K82" s="4"/>
    </row>
    <row r="83" spans="1:11" x14ac:dyDescent="0.25">
      <c r="A83" s="38" t="s">
        <v>116</v>
      </c>
      <c r="B83" s="38" t="s">
        <v>180</v>
      </c>
      <c r="C83" s="21">
        <v>72</v>
      </c>
      <c r="D83" s="40">
        <v>0.15</v>
      </c>
      <c r="E83" s="41"/>
      <c r="F83" s="42">
        <f t="shared" si="2"/>
        <v>0</v>
      </c>
      <c r="G83" s="43">
        <f t="shared" si="1"/>
        <v>0</v>
      </c>
      <c r="H83" s="11"/>
      <c r="I83" s="4"/>
      <c r="J83" s="4"/>
      <c r="K83" s="4"/>
    </row>
    <row r="84" spans="1:11" x14ac:dyDescent="0.25">
      <c r="A84" s="38" t="s">
        <v>117</v>
      </c>
      <c r="B84" s="38" t="s">
        <v>118</v>
      </c>
      <c r="C84" s="21">
        <v>380</v>
      </c>
      <c r="D84" s="40">
        <v>0.15</v>
      </c>
      <c r="E84" s="41"/>
      <c r="F84" s="42">
        <f t="shared" si="2"/>
        <v>0</v>
      </c>
      <c r="G84" s="43">
        <f t="shared" si="1"/>
        <v>0</v>
      </c>
      <c r="H84" s="11"/>
      <c r="I84" s="4"/>
      <c r="J84" s="4"/>
      <c r="K84" s="4"/>
    </row>
    <row r="85" spans="1:11" x14ac:dyDescent="0.25">
      <c r="A85" s="38" t="s">
        <v>119</v>
      </c>
      <c r="B85" s="38" t="s">
        <v>120</v>
      </c>
      <c r="C85" s="21">
        <v>2121</v>
      </c>
      <c r="D85" s="40">
        <v>0.4</v>
      </c>
      <c r="E85" s="41"/>
      <c r="F85" s="42">
        <f t="shared" si="2"/>
        <v>0</v>
      </c>
      <c r="G85" s="43">
        <f t="shared" si="1"/>
        <v>0</v>
      </c>
      <c r="H85" s="11"/>
      <c r="I85" s="4"/>
      <c r="J85" s="4"/>
      <c r="K85" s="4"/>
    </row>
    <row r="86" spans="1:11" x14ac:dyDescent="0.25">
      <c r="A86" s="38" t="s">
        <v>121</v>
      </c>
      <c r="B86" s="38" t="s">
        <v>122</v>
      </c>
      <c r="C86" s="21">
        <v>616</v>
      </c>
      <c r="D86" s="40">
        <v>0.3</v>
      </c>
      <c r="E86" s="41"/>
      <c r="F86" s="42">
        <f t="shared" si="2"/>
        <v>0</v>
      </c>
      <c r="G86" s="43">
        <f t="shared" si="1"/>
        <v>0</v>
      </c>
      <c r="H86" s="11"/>
      <c r="I86" s="4"/>
      <c r="J86" s="4"/>
      <c r="K86" s="4"/>
    </row>
    <row r="87" spans="1:11" x14ac:dyDescent="0.25">
      <c r="A87" s="38" t="s">
        <v>123</v>
      </c>
      <c r="B87" s="38" t="s">
        <v>124</v>
      </c>
      <c r="C87" s="21">
        <v>20.059999999999999</v>
      </c>
      <c r="D87" s="40">
        <v>0.02</v>
      </c>
      <c r="E87" s="41"/>
      <c r="F87" s="42">
        <f t="shared" si="2"/>
        <v>0</v>
      </c>
      <c r="G87" s="43">
        <f t="shared" si="1"/>
        <v>0</v>
      </c>
      <c r="H87" s="11"/>
      <c r="I87" s="4"/>
      <c r="J87" s="4"/>
      <c r="K87" s="4"/>
    </row>
    <row r="88" spans="1:11" x14ac:dyDescent="0.25">
      <c r="A88" s="38" t="s">
        <v>125</v>
      </c>
      <c r="B88" s="38" t="s">
        <v>126</v>
      </c>
      <c r="C88" s="21">
        <v>35.380000000000003</v>
      </c>
      <c r="D88" s="40">
        <v>0.03</v>
      </c>
      <c r="E88" s="41"/>
      <c r="F88" s="42">
        <f t="shared" si="2"/>
        <v>0</v>
      </c>
      <c r="G88" s="43">
        <f t="shared" si="1"/>
        <v>0</v>
      </c>
      <c r="H88" s="11"/>
      <c r="I88" s="4"/>
      <c r="J88" s="4"/>
      <c r="K88" s="4"/>
    </row>
    <row r="89" spans="1:11" x14ac:dyDescent="0.25">
      <c r="A89" s="38" t="s">
        <v>127</v>
      </c>
      <c r="B89" s="38" t="s">
        <v>128</v>
      </c>
      <c r="C89" s="21">
        <v>57.33</v>
      </c>
      <c r="D89" s="40">
        <v>0.03</v>
      </c>
      <c r="E89" s="41"/>
      <c r="F89" s="42">
        <f>E89*D89</f>
        <v>0</v>
      </c>
      <c r="G89" s="43">
        <f>C89*E89</f>
        <v>0</v>
      </c>
      <c r="H89" s="11"/>
      <c r="I89" s="4"/>
      <c r="J89" s="4"/>
      <c r="K89" s="4"/>
    </row>
    <row r="90" spans="1:11" x14ac:dyDescent="0.25">
      <c r="A90" s="38" t="s">
        <v>129</v>
      </c>
      <c r="B90" s="38" t="s">
        <v>130</v>
      </c>
      <c r="C90" s="21">
        <v>16.78</v>
      </c>
      <c r="D90" s="40"/>
      <c r="E90" s="41"/>
      <c r="F90" s="42">
        <f t="shared" si="2"/>
        <v>0</v>
      </c>
      <c r="G90" s="43">
        <f>C90*E90</f>
        <v>0</v>
      </c>
      <c r="H90" s="11"/>
      <c r="I90" s="4"/>
      <c r="J90" s="4"/>
      <c r="K90" s="4"/>
    </row>
    <row r="91" spans="1:11" x14ac:dyDescent="0.25">
      <c r="A91" s="38" t="s">
        <v>129</v>
      </c>
      <c r="B91" s="38" t="s">
        <v>131</v>
      </c>
      <c r="C91" s="21">
        <v>16.78</v>
      </c>
      <c r="D91" s="40"/>
      <c r="E91" s="41"/>
      <c r="F91" s="42">
        <f t="shared" si="2"/>
        <v>0</v>
      </c>
      <c r="G91" s="43">
        <f t="shared" si="1"/>
        <v>0</v>
      </c>
      <c r="H91" s="11"/>
      <c r="I91" s="4"/>
      <c r="J91" s="4"/>
      <c r="K91" s="4"/>
    </row>
    <row r="92" spans="1:11" x14ac:dyDescent="0.25">
      <c r="A92" s="38" t="s">
        <v>132</v>
      </c>
      <c r="B92" s="38" t="s">
        <v>133</v>
      </c>
      <c r="C92" s="21">
        <v>10.96</v>
      </c>
      <c r="D92" s="40"/>
      <c r="E92" s="41"/>
      <c r="F92" s="42">
        <f t="shared" si="2"/>
        <v>0</v>
      </c>
      <c r="G92" s="43">
        <f>C92*E92</f>
        <v>0</v>
      </c>
      <c r="H92" s="11"/>
      <c r="I92" s="4"/>
      <c r="J92" s="4"/>
      <c r="K92" s="4"/>
    </row>
    <row r="93" spans="1:11" x14ac:dyDescent="0.25">
      <c r="A93" s="38" t="s">
        <v>134</v>
      </c>
      <c r="B93" s="38" t="s">
        <v>135</v>
      </c>
      <c r="C93" s="21">
        <v>10.96</v>
      </c>
      <c r="D93" s="40"/>
      <c r="E93" s="41"/>
      <c r="F93" s="42">
        <f t="shared" si="2"/>
        <v>0</v>
      </c>
      <c r="G93" s="43">
        <f t="shared" si="1"/>
        <v>0</v>
      </c>
      <c r="H93" s="11"/>
      <c r="I93" s="4"/>
      <c r="J93" s="4"/>
      <c r="K93" s="4"/>
    </row>
    <row r="94" spans="1:11" x14ac:dyDescent="0.25">
      <c r="A94" s="38" t="s">
        <v>136</v>
      </c>
      <c r="B94" s="38" t="s">
        <v>181</v>
      </c>
      <c r="C94" s="21">
        <v>71</v>
      </c>
      <c r="D94" s="40">
        <v>0.03</v>
      </c>
      <c r="E94" s="41"/>
      <c r="F94" s="42">
        <f t="shared" si="2"/>
        <v>0</v>
      </c>
      <c r="G94" s="43">
        <f>C94*E94</f>
        <v>0</v>
      </c>
      <c r="H94" s="11"/>
      <c r="I94" s="4"/>
      <c r="J94" s="4"/>
      <c r="K94" s="4"/>
    </row>
    <row r="95" spans="1:11" x14ac:dyDescent="0.25">
      <c r="A95" s="38" t="s">
        <v>137</v>
      </c>
      <c r="B95" s="38" t="s">
        <v>138</v>
      </c>
      <c r="C95" s="21">
        <v>44</v>
      </c>
      <c r="D95" s="45">
        <v>0</v>
      </c>
      <c r="E95" s="41"/>
      <c r="F95" s="42">
        <f t="shared" si="2"/>
        <v>0</v>
      </c>
      <c r="G95" s="43">
        <f t="shared" si="1"/>
        <v>0</v>
      </c>
      <c r="H95" s="11"/>
      <c r="I95" s="4"/>
      <c r="J95" s="4"/>
      <c r="K95" s="4"/>
    </row>
    <row r="96" spans="1:11" ht="15.75" x14ac:dyDescent="0.25">
      <c r="A96" s="4"/>
      <c r="B96" s="4"/>
      <c r="C96" s="5"/>
      <c r="D96" s="46" t="s">
        <v>89</v>
      </c>
      <c r="E96" s="47"/>
      <c r="F96" s="48">
        <f>SUM(F13:F95)</f>
        <v>0</v>
      </c>
      <c r="G96" s="49">
        <f>SUM(G72:G95)</f>
        <v>0</v>
      </c>
      <c r="H96" s="11"/>
      <c r="I96" s="4"/>
      <c r="J96" s="4"/>
      <c r="K96" s="4"/>
    </row>
    <row r="97" spans="1:11" x14ac:dyDescent="0.25">
      <c r="A97" s="4"/>
      <c r="B97" s="4"/>
      <c r="C97" s="5"/>
      <c r="D97" s="5"/>
      <c r="E97" s="5"/>
      <c r="F97" s="11"/>
      <c r="G97" s="11"/>
      <c r="H97" s="11"/>
      <c r="I97" s="4"/>
      <c r="J97" s="4"/>
      <c r="K97" s="4"/>
    </row>
    <row r="98" spans="1:11" x14ac:dyDescent="0.25">
      <c r="A98" s="4"/>
      <c r="B98" s="90" t="s">
        <v>139</v>
      </c>
      <c r="C98" s="91"/>
      <c r="D98" s="5"/>
      <c r="E98" s="5"/>
      <c r="F98" s="4"/>
      <c r="G98" s="4"/>
      <c r="H98" s="4"/>
      <c r="I98" s="4"/>
      <c r="J98" s="4"/>
      <c r="K98" s="4"/>
    </row>
    <row r="99" spans="1:11" x14ac:dyDescent="0.25">
      <c r="A99" s="4"/>
      <c r="B99" s="50" t="s">
        <v>140</v>
      </c>
      <c r="C99" s="51" t="s">
        <v>141</v>
      </c>
      <c r="D99" s="5"/>
      <c r="E99" s="5"/>
      <c r="F99" s="4"/>
      <c r="G99" s="4"/>
      <c r="H99" s="4"/>
      <c r="I99" s="4"/>
      <c r="J99" s="4"/>
      <c r="K99" s="4"/>
    </row>
    <row r="100" spans="1:11" x14ac:dyDescent="0.25">
      <c r="A100" s="52"/>
      <c r="B100" s="53">
        <f>E68</f>
        <v>0</v>
      </c>
      <c r="C100" s="54">
        <f>D68</f>
        <v>0</v>
      </c>
      <c r="D100" s="55"/>
      <c r="E100" s="55"/>
      <c r="F100" s="52"/>
      <c r="G100" s="52"/>
      <c r="H100" s="52"/>
      <c r="I100" s="52"/>
      <c r="J100" s="52"/>
      <c r="K100" s="52"/>
    </row>
    <row r="101" spans="1:11" x14ac:dyDescent="0.25">
      <c r="A101" s="52"/>
      <c r="B101" s="56" t="s">
        <v>142</v>
      </c>
      <c r="C101" s="51" t="s">
        <v>143</v>
      </c>
      <c r="D101" s="55"/>
      <c r="E101" s="55"/>
      <c r="F101" s="52"/>
      <c r="G101" s="52"/>
      <c r="H101" s="52"/>
      <c r="I101" s="52"/>
      <c r="J101" s="52"/>
      <c r="K101" s="52"/>
    </row>
    <row r="102" spans="1:11" x14ac:dyDescent="0.25">
      <c r="A102" s="4"/>
      <c r="B102" s="57">
        <f>G96</f>
        <v>0</v>
      </c>
      <c r="C102" s="58">
        <f>F96</f>
        <v>0</v>
      </c>
      <c r="D102" s="5"/>
      <c r="E102" s="5"/>
      <c r="F102" s="4"/>
      <c r="G102" s="4"/>
      <c r="H102" s="4"/>
      <c r="I102" s="4"/>
      <c r="J102" s="4"/>
      <c r="K102" s="4"/>
    </row>
    <row r="103" spans="1:11" ht="15.75" x14ac:dyDescent="0.3">
      <c r="A103" s="4"/>
      <c r="B103" s="59" t="s">
        <v>144</v>
      </c>
      <c r="C103" s="2"/>
      <c r="D103" s="5"/>
      <c r="E103" s="5"/>
      <c r="F103" s="4"/>
      <c r="G103" s="4"/>
      <c r="H103" s="4"/>
      <c r="I103" s="4"/>
      <c r="J103" s="4"/>
      <c r="K103" s="4"/>
    </row>
    <row r="104" spans="1:11" ht="15.75" x14ac:dyDescent="0.3">
      <c r="A104" s="4"/>
      <c r="B104" s="60">
        <f>SUM(B100,B102)</f>
        <v>0</v>
      </c>
      <c r="C104" s="2"/>
      <c r="D104" s="5"/>
      <c r="E104" s="61"/>
      <c r="F104" s="4"/>
      <c r="G104" s="4"/>
      <c r="H104" s="4"/>
      <c r="I104" s="4"/>
      <c r="J104" s="4"/>
      <c r="K104" s="4"/>
    </row>
    <row r="105" spans="1:11" x14ac:dyDescent="0.25">
      <c r="A105" s="4"/>
      <c r="B105" s="4"/>
      <c r="C105" s="5"/>
      <c r="D105" s="98" t="s">
        <v>185</v>
      </c>
      <c r="E105" s="61"/>
      <c r="F105" s="4"/>
      <c r="G105" s="4"/>
      <c r="H105" s="4"/>
      <c r="I105" s="4"/>
      <c r="J105" s="4"/>
      <c r="K105" s="4"/>
    </row>
    <row r="106" spans="1:11" x14ac:dyDescent="0.25">
      <c r="C106" s="63"/>
      <c r="D106" s="62"/>
      <c r="E106" s="64"/>
      <c r="F106" s="63"/>
      <c r="G106" s="63"/>
      <c r="H106" s="4"/>
      <c r="I106" s="4"/>
      <c r="J106" s="4"/>
      <c r="K106" s="4"/>
    </row>
    <row r="107" spans="1:11" x14ac:dyDescent="0.25">
      <c r="C107" s="63"/>
      <c r="D107" s="65"/>
      <c r="E107" s="66"/>
      <c r="F107" s="65"/>
      <c r="G107" s="63"/>
      <c r="H107" s="4"/>
      <c r="I107" s="4"/>
      <c r="J107" s="4"/>
      <c r="K107" s="4"/>
    </row>
    <row r="108" spans="1:11" x14ac:dyDescent="0.25">
      <c r="C108" s="64"/>
      <c r="D108" s="64"/>
      <c r="E108" s="64"/>
      <c r="F108" s="64"/>
      <c r="G108" s="64"/>
      <c r="H108" s="4"/>
      <c r="I108" s="4"/>
      <c r="J108" s="4"/>
      <c r="K108" s="4"/>
    </row>
  </sheetData>
  <mergeCells count="9">
    <mergeCell ref="A11:E11"/>
    <mergeCell ref="A70:G70"/>
    <mergeCell ref="B98:C98"/>
    <mergeCell ref="A7:B7"/>
    <mergeCell ref="A1:G1"/>
    <mergeCell ref="D3:E3"/>
    <mergeCell ref="A5:G5"/>
    <mergeCell ref="A9:B9"/>
    <mergeCell ref="C10:E10"/>
  </mergeCells>
  <pageMargins left="0.7" right="0.7" top="0.75" bottom="0.75" header="0.3" footer="0.3"/>
  <pageSetup paperSize="9" scale="64" orientation="portrait" r:id="rId1"/>
  <rowBreaks count="1" manualBreakCount="1">
    <brk id="68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view="pageBreakPreview" zoomScale="130" zoomScaleNormal="130" zoomScaleSheetLayoutView="130" workbookViewId="0">
      <selection activeCell="B3" sqref="B3:E3"/>
    </sheetView>
  </sheetViews>
  <sheetFormatPr defaultRowHeight="15" x14ac:dyDescent="0.25"/>
  <cols>
    <col min="1" max="1" width="8" customWidth="1"/>
    <col min="2" max="2" width="49" bestFit="1" customWidth="1"/>
    <col min="3" max="3" width="20.28515625" customWidth="1"/>
    <col min="4" max="4" width="11.5703125" customWidth="1"/>
    <col min="5" max="5" width="18.140625" customWidth="1"/>
    <col min="7" max="7" width="12.7109375" customWidth="1"/>
  </cols>
  <sheetData>
    <row r="1" spans="1:11" ht="28.5" customHeight="1" x14ac:dyDescent="0.25">
      <c r="A1" s="86" t="s">
        <v>183</v>
      </c>
      <c r="B1" s="86"/>
      <c r="C1" s="86"/>
      <c r="D1" s="86"/>
      <c r="E1" s="86"/>
      <c r="F1" s="86"/>
      <c r="G1" s="86"/>
    </row>
    <row r="2" spans="1:11" ht="6" customHeight="1" x14ac:dyDescent="0.25"/>
    <row r="3" spans="1:11" s="3" customFormat="1" x14ac:dyDescent="0.3">
      <c r="A3" s="67" t="s">
        <v>0</v>
      </c>
      <c r="B3" s="81">
        <f>PST!B3</f>
        <v>0</v>
      </c>
      <c r="C3" s="67" t="s">
        <v>184</v>
      </c>
      <c r="D3" s="92">
        <f>PST!D3</f>
        <v>0</v>
      </c>
      <c r="E3" s="92"/>
      <c r="F3" s="1"/>
      <c r="G3" s="2"/>
      <c r="H3" s="2"/>
      <c r="I3" s="2"/>
      <c r="J3" s="2"/>
      <c r="K3" s="2"/>
    </row>
    <row r="4" spans="1:11" ht="9" customHeight="1" x14ac:dyDescent="0.25">
      <c r="A4" s="4"/>
      <c r="B4" s="4"/>
      <c r="C4" s="5"/>
      <c r="D4" s="6"/>
      <c r="E4" s="6"/>
      <c r="F4" s="6"/>
      <c r="G4" s="4"/>
      <c r="H4" s="4"/>
      <c r="I4" s="4"/>
      <c r="J4" s="4"/>
      <c r="K4" s="4"/>
    </row>
    <row r="5" spans="1:11" ht="12.75" customHeight="1" x14ac:dyDescent="0.25">
      <c r="A5" s="93" t="s">
        <v>145</v>
      </c>
      <c r="B5" s="93"/>
      <c r="C5" s="93"/>
      <c r="D5" s="93"/>
      <c r="E5" s="93"/>
      <c r="F5" s="93"/>
      <c r="G5" s="93"/>
      <c r="H5" s="4"/>
      <c r="I5" s="4"/>
      <c r="J5" s="4"/>
      <c r="K5" s="4"/>
    </row>
    <row r="6" spans="1:11" ht="6" customHeight="1" x14ac:dyDescent="0.25">
      <c r="A6" s="7"/>
      <c r="B6" s="7"/>
      <c r="C6" s="7"/>
      <c r="D6" s="7"/>
      <c r="E6" s="7"/>
      <c r="F6" s="7"/>
      <c r="G6" s="7"/>
      <c r="H6" s="4"/>
      <c r="I6" s="4"/>
      <c r="J6" s="4"/>
      <c r="K6" s="4"/>
    </row>
    <row r="7" spans="1:11" ht="12.75" customHeight="1" x14ac:dyDescent="0.25">
      <c r="A7" s="94" t="s">
        <v>182</v>
      </c>
      <c r="B7" s="94"/>
      <c r="C7" s="85"/>
      <c r="D7" s="83"/>
      <c r="E7" s="83"/>
      <c r="F7" s="7"/>
      <c r="G7" s="7"/>
      <c r="H7" s="4"/>
      <c r="I7" s="4"/>
      <c r="J7" s="4"/>
      <c r="K7" s="4"/>
    </row>
    <row r="8" spans="1:11" ht="5.25" customHeight="1" x14ac:dyDescent="0.25">
      <c r="A8" s="80"/>
      <c r="B8" s="80"/>
      <c r="C8" s="80"/>
      <c r="D8" s="80"/>
      <c r="E8" s="80"/>
      <c r="F8" s="7"/>
      <c r="G8" s="7"/>
      <c r="H8" s="4"/>
      <c r="I8" s="4"/>
      <c r="J8" s="4"/>
      <c r="K8" s="4"/>
    </row>
    <row r="9" spans="1:11" ht="15.75" x14ac:dyDescent="0.25">
      <c r="A9" s="95" t="s">
        <v>1</v>
      </c>
      <c r="B9" s="95"/>
      <c r="C9" s="8"/>
      <c r="D9" s="9" t="s">
        <v>2</v>
      </c>
      <c r="E9" s="10"/>
      <c r="F9" s="11"/>
      <c r="G9" s="11"/>
      <c r="H9" s="11"/>
      <c r="I9" s="4"/>
      <c r="J9" s="4"/>
      <c r="K9" s="4"/>
    </row>
    <row r="10" spans="1:11" ht="6" customHeight="1" x14ac:dyDescent="0.25">
      <c r="A10" s="11"/>
      <c r="B10" s="9"/>
      <c r="C10" s="96"/>
      <c r="D10" s="96"/>
      <c r="E10" s="96"/>
      <c r="F10" s="12"/>
      <c r="G10" s="12"/>
      <c r="H10" s="11"/>
      <c r="I10" s="4"/>
      <c r="J10" s="4"/>
      <c r="K10" s="4"/>
    </row>
    <row r="11" spans="1:11" ht="15.75" x14ac:dyDescent="0.25">
      <c r="A11" s="87" t="s">
        <v>3</v>
      </c>
      <c r="B11" s="88"/>
      <c r="C11" s="88"/>
      <c r="D11" s="88"/>
      <c r="E11" s="89"/>
      <c r="F11" s="12"/>
      <c r="G11" s="4"/>
      <c r="H11" s="4"/>
      <c r="I11" s="4"/>
      <c r="J11" s="4"/>
      <c r="K11" s="4"/>
    </row>
    <row r="12" spans="1:11" x14ac:dyDescent="0.25">
      <c r="A12" s="13" t="s">
        <v>4</v>
      </c>
      <c r="B12" s="14" t="s">
        <v>5</v>
      </c>
      <c r="C12" s="15" t="s">
        <v>6</v>
      </c>
      <c r="D12" s="16" t="s">
        <v>7</v>
      </c>
      <c r="E12" s="17" t="s">
        <v>8</v>
      </c>
      <c r="F12" s="18"/>
      <c r="G12" s="19"/>
      <c r="H12" s="19"/>
      <c r="I12" s="4"/>
      <c r="J12" s="4"/>
      <c r="K12" s="19"/>
    </row>
    <row r="13" spans="1:11" x14ac:dyDescent="0.25">
      <c r="A13" s="20" t="s">
        <v>9</v>
      </c>
      <c r="B13" s="20" t="s">
        <v>147</v>
      </c>
      <c r="C13" s="21">
        <v>519</v>
      </c>
      <c r="D13" s="22"/>
      <c r="E13" s="23">
        <f t="shared" ref="E13:E67" si="0">C13*D13</f>
        <v>0</v>
      </c>
      <c r="F13" s="24"/>
      <c r="G13" s="4"/>
      <c r="H13" s="4"/>
      <c r="I13" s="4"/>
      <c r="J13" s="4"/>
      <c r="K13" s="4"/>
    </row>
    <row r="14" spans="1:11" x14ac:dyDescent="0.25">
      <c r="A14" s="20" t="s">
        <v>10</v>
      </c>
      <c r="B14" s="20" t="s">
        <v>11</v>
      </c>
      <c r="C14" s="21">
        <v>641</v>
      </c>
      <c r="D14" s="22"/>
      <c r="E14" s="23">
        <f t="shared" si="0"/>
        <v>0</v>
      </c>
      <c r="F14" s="24"/>
      <c r="G14" s="4"/>
      <c r="H14" s="4"/>
      <c r="I14" s="4"/>
      <c r="J14" s="4"/>
      <c r="K14" s="4"/>
    </row>
    <row r="15" spans="1:11" x14ac:dyDescent="0.25">
      <c r="A15" s="20" t="s">
        <v>12</v>
      </c>
      <c r="B15" s="20" t="s">
        <v>13</v>
      </c>
      <c r="C15" s="21">
        <v>303</v>
      </c>
      <c r="D15" s="22"/>
      <c r="E15" s="23">
        <f t="shared" si="0"/>
        <v>0</v>
      </c>
      <c r="F15" s="24"/>
      <c r="G15" s="4"/>
      <c r="H15" s="4"/>
      <c r="I15" s="4"/>
      <c r="J15" s="4"/>
      <c r="K15" s="4"/>
    </row>
    <row r="16" spans="1:11" x14ac:dyDescent="0.25">
      <c r="A16" s="20" t="s">
        <v>14</v>
      </c>
      <c r="B16" s="20" t="s">
        <v>15</v>
      </c>
      <c r="C16" s="21">
        <v>414</v>
      </c>
      <c r="D16" s="22"/>
      <c r="E16" s="23">
        <f t="shared" si="0"/>
        <v>0</v>
      </c>
      <c r="F16" s="24"/>
      <c r="G16" s="4"/>
      <c r="H16" s="4"/>
      <c r="I16" s="4"/>
      <c r="J16" s="4"/>
      <c r="K16" s="4"/>
    </row>
    <row r="17" spans="1:11" x14ac:dyDescent="0.25">
      <c r="A17" s="20" t="s">
        <v>16</v>
      </c>
      <c r="B17" s="20" t="s">
        <v>17</v>
      </c>
      <c r="C17" s="21">
        <v>418</v>
      </c>
      <c r="D17" s="22"/>
      <c r="E17" s="23">
        <f t="shared" si="0"/>
        <v>0</v>
      </c>
      <c r="F17" s="24"/>
      <c r="G17" s="4"/>
      <c r="H17" s="4"/>
      <c r="I17" s="4"/>
      <c r="J17" s="4"/>
      <c r="K17" s="4"/>
    </row>
    <row r="18" spans="1:11" x14ac:dyDescent="0.25">
      <c r="A18" s="20" t="s">
        <v>18</v>
      </c>
      <c r="B18" s="20" t="s">
        <v>19</v>
      </c>
      <c r="C18" s="21">
        <v>1326</v>
      </c>
      <c r="D18" s="22"/>
      <c r="E18" s="23">
        <f t="shared" si="0"/>
        <v>0</v>
      </c>
      <c r="F18" s="24"/>
      <c r="G18" s="4"/>
      <c r="H18" s="4"/>
      <c r="I18" s="4"/>
      <c r="J18" s="4"/>
      <c r="K18" s="4"/>
    </row>
    <row r="19" spans="1:11" x14ac:dyDescent="0.25">
      <c r="A19" s="20" t="s">
        <v>20</v>
      </c>
      <c r="B19" s="20" t="s">
        <v>21</v>
      </c>
      <c r="C19" s="21">
        <v>1773</v>
      </c>
      <c r="D19" s="22"/>
      <c r="E19" s="23">
        <f t="shared" si="0"/>
        <v>0</v>
      </c>
      <c r="F19" s="24"/>
      <c r="G19" s="4"/>
      <c r="H19" s="4"/>
      <c r="I19" s="4"/>
      <c r="J19" s="4"/>
      <c r="K19" s="4"/>
    </row>
    <row r="20" spans="1:11" x14ac:dyDescent="0.25">
      <c r="A20" s="20" t="s">
        <v>22</v>
      </c>
      <c r="B20" s="20" t="s">
        <v>23</v>
      </c>
      <c r="C20" s="21">
        <v>1274</v>
      </c>
      <c r="D20" s="22"/>
      <c r="E20" s="23">
        <f t="shared" si="0"/>
        <v>0</v>
      </c>
      <c r="F20" s="24"/>
      <c r="G20" s="4"/>
      <c r="H20" s="4"/>
      <c r="I20" s="4"/>
      <c r="J20" s="4"/>
      <c r="K20" s="4"/>
    </row>
    <row r="21" spans="1:11" x14ac:dyDescent="0.25">
      <c r="A21" s="20" t="s">
        <v>24</v>
      </c>
      <c r="B21" s="20" t="s">
        <v>148</v>
      </c>
      <c r="C21" s="21">
        <v>928</v>
      </c>
      <c r="D21" s="22"/>
      <c r="E21" s="23">
        <f t="shared" si="0"/>
        <v>0</v>
      </c>
      <c r="F21" s="24"/>
      <c r="G21" s="4"/>
      <c r="H21" s="4"/>
      <c r="I21" s="4"/>
      <c r="J21" s="4"/>
      <c r="K21" s="4"/>
    </row>
    <row r="22" spans="1:11" x14ac:dyDescent="0.25">
      <c r="A22" s="20" t="s">
        <v>25</v>
      </c>
      <c r="B22" s="20" t="s">
        <v>149</v>
      </c>
      <c r="C22" s="21">
        <v>783</v>
      </c>
      <c r="D22" s="22"/>
      <c r="E22" s="23">
        <f t="shared" si="0"/>
        <v>0</v>
      </c>
      <c r="F22" s="24"/>
      <c r="G22" s="4"/>
      <c r="H22" s="4"/>
      <c r="I22" s="4"/>
      <c r="J22" s="4"/>
      <c r="K22" s="4"/>
    </row>
    <row r="23" spans="1:11" x14ac:dyDescent="0.25">
      <c r="A23" s="20" t="s">
        <v>150</v>
      </c>
      <c r="B23" s="20" t="s">
        <v>151</v>
      </c>
      <c r="C23" s="21">
        <v>1073</v>
      </c>
      <c r="D23" s="22"/>
      <c r="E23" s="23">
        <f t="shared" si="0"/>
        <v>0</v>
      </c>
      <c r="F23" s="24"/>
      <c r="G23" s="4"/>
      <c r="H23" s="4"/>
      <c r="I23" s="4"/>
      <c r="J23" s="4"/>
      <c r="K23" s="4"/>
    </row>
    <row r="24" spans="1:11" x14ac:dyDescent="0.25">
      <c r="A24" s="20" t="s">
        <v>26</v>
      </c>
      <c r="B24" s="20" t="s">
        <v>27</v>
      </c>
      <c r="C24" s="21">
        <v>8500</v>
      </c>
      <c r="D24" s="22"/>
      <c r="E24" s="23">
        <f t="shared" si="0"/>
        <v>0</v>
      </c>
      <c r="F24" s="24"/>
      <c r="G24" s="4"/>
      <c r="H24" s="4"/>
      <c r="I24" s="4"/>
      <c r="J24" s="4"/>
      <c r="K24" s="4"/>
    </row>
    <row r="25" spans="1:11" x14ac:dyDescent="0.25">
      <c r="A25" s="20" t="s">
        <v>28</v>
      </c>
      <c r="B25" s="20" t="s">
        <v>152</v>
      </c>
      <c r="C25" s="21">
        <v>2829</v>
      </c>
      <c r="D25" s="22"/>
      <c r="E25" s="23">
        <f t="shared" si="0"/>
        <v>0</v>
      </c>
      <c r="F25" s="24"/>
      <c r="G25" s="4"/>
      <c r="H25" s="4"/>
      <c r="I25" s="4"/>
      <c r="J25" s="4"/>
      <c r="K25" s="4"/>
    </row>
    <row r="26" spans="1:11" x14ac:dyDescent="0.25">
      <c r="A26" s="20" t="s">
        <v>29</v>
      </c>
      <c r="B26" s="20" t="s">
        <v>153</v>
      </c>
      <c r="C26" s="21">
        <v>1663</v>
      </c>
      <c r="D26" s="22"/>
      <c r="E26" s="23">
        <f t="shared" si="0"/>
        <v>0</v>
      </c>
      <c r="F26" s="24"/>
      <c r="G26" s="4"/>
      <c r="H26" s="4"/>
      <c r="I26" s="4"/>
      <c r="J26" s="4"/>
      <c r="K26" s="4"/>
    </row>
    <row r="27" spans="1:11" s="75" customFormat="1" x14ac:dyDescent="0.25">
      <c r="A27" s="70" t="s">
        <v>30</v>
      </c>
      <c r="B27" s="70" t="s">
        <v>157</v>
      </c>
      <c r="C27" s="71">
        <v>7359</v>
      </c>
      <c r="D27" s="72"/>
      <c r="E27" s="73">
        <f t="shared" si="0"/>
        <v>0</v>
      </c>
      <c r="F27" s="35"/>
      <c r="G27" s="74"/>
      <c r="H27" s="74"/>
      <c r="I27" s="74"/>
      <c r="J27" s="74"/>
      <c r="K27" s="74"/>
    </row>
    <row r="28" spans="1:11" s="75" customFormat="1" x14ac:dyDescent="0.25">
      <c r="A28" s="70" t="s">
        <v>31</v>
      </c>
      <c r="B28" s="70" t="s">
        <v>158</v>
      </c>
      <c r="C28" s="71">
        <v>10245</v>
      </c>
      <c r="D28" s="72"/>
      <c r="E28" s="73">
        <f t="shared" si="0"/>
        <v>0</v>
      </c>
      <c r="F28" s="35"/>
      <c r="G28" s="74"/>
      <c r="H28" s="74"/>
      <c r="I28" s="74"/>
      <c r="J28" s="74"/>
      <c r="K28" s="74"/>
    </row>
    <row r="29" spans="1:11" s="75" customFormat="1" x14ac:dyDescent="0.25">
      <c r="A29" s="70" t="s">
        <v>32</v>
      </c>
      <c r="B29" s="70" t="s">
        <v>159</v>
      </c>
      <c r="C29" s="71">
        <v>29662</v>
      </c>
      <c r="D29" s="72"/>
      <c r="E29" s="73">
        <f t="shared" si="0"/>
        <v>0</v>
      </c>
      <c r="F29" s="35"/>
      <c r="G29" s="74"/>
      <c r="H29" s="74"/>
      <c r="I29" s="74"/>
      <c r="J29" s="74"/>
      <c r="K29" s="74"/>
    </row>
    <row r="30" spans="1:11" s="75" customFormat="1" x14ac:dyDescent="0.25">
      <c r="A30" s="70" t="s">
        <v>33</v>
      </c>
      <c r="B30" s="70" t="s">
        <v>160</v>
      </c>
      <c r="C30" s="71">
        <v>28000</v>
      </c>
      <c r="D30" s="72"/>
      <c r="E30" s="73">
        <f t="shared" si="0"/>
        <v>0</v>
      </c>
      <c r="F30" s="35"/>
      <c r="G30" s="74"/>
      <c r="H30" s="74"/>
      <c r="I30" s="74"/>
      <c r="J30" s="74"/>
      <c r="K30" s="74"/>
    </row>
    <row r="31" spans="1:11" s="75" customFormat="1" x14ac:dyDescent="0.25">
      <c r="A31" s="70" t="s">
        <v>34</v>
      </c>
      <c r="B31" s="70" t="s">
        <v>161</v>
      </c>
      <c r="C31" s="71">
        <v>151300</v>
      </c>
      <c r="D31" s="72"/>
      <c r="E31" s="73">
        <f t="shared" si="0"/>
        <v>0</v>
      </c>
      <c r="F31" s="35"/>
      <c r="G31" s="74"/>
      <c r="H31" s="74"/>
      <c r="I31" s="74"/>
      <c r="J31" s="74"/>
      <c r="K31" s="74"/>
    </row>
    <row r="32" spans="1:11" s="75" customFormat="1" x14ac:dyDescent="0.25">
      <c r="A32" s="70" t="s">
        <v>35</v>
      </c>
      <c r="B32" s="70" t="s">
        <v>36</v>
      </c>
      <c r="C32" s="71">
        <v>435</v>
      </c>
      <c r="D32" s="72"/>
      <c r="E32" s="73">
        <f t="shared" si="0"/>
        <v>0</v>
      </c>
      <c r="F32" s="35"/>
      <c r="G32" s="76"/>
      <c r="H32" s="76"/>
      <c r="I32" s="74"/>
      <c r="J32" s="74"/>
      <c r="K32" s="74"/>
    </row>
    <row r="33" spans="1:11" s="75" customFormat="1" x14ac:dyDescent="0.25">
      <c r="A33" s="70" t="s">
        <v>37</v>
      </c>
      <c r="B33" s="70" t="s">
        <v>164</v>
      </c>
      <c r="C33" s="71">
        <v>676</v>
      </c>
      <c r="D33" s="72"/>
      <c r="E33" s="73">
        <f t="shared" si="0"/>
        <v>0</v>
      </c>
      <c r="F33" s="35"/>
      <c r="G33" s="78"/>
      <c r="H33" s="76"/>
      <c r="I33" s="74"/>
      <c r="J33" s="74"/>
      <c r="K33" s="74"/>
    </row>
    <row r="34" spans="1:11" s="75" customFormat="1" x14ac:dyDescent="0.25">
      <c r="A34" s="77" t="s">
        <v>38</v>
      </c>
      <c r="B34" s="70" t="s">
        <v>162</v>
      </c>
      <c r="C34" s="71">
        <v>1019</v>
      </c>
      <c r="D34" s="72"/>
      <c r="E34" s="73">
        <f t="shared" si="0"/>
        <v>0</v>
      </c>
      <c r="F34" s="35"/>
      <c r="G34" s="78"/>
      <c r="H34" s="76"/>
      <c r="I34" s="74"/>
      <c r="J34" s="74"/>
      <c r="K34" s="74"/>
    </row>
    <row r="35" spans="1:11" s="75" customFormat="1" x14ac:dyDescent="0.25">
      <c r="A35" s="70" t="s">
        <v>39</v>
      </c>
      <c r="B35" s="70" t="s">
        <v>163</v>
      </c>
      <c r="C35" s="71">
        <v>540</v>
      </c>
      <c r="D35" s="72"/>
      <c r="E35" s="73">
        <f t="shared" si="0"/>
        <v>0</v>
      </c>
      <c r="F35" s="35"/>
      <c r="G35" s="78"/>
      <c r="H35" s="76"/>
      <c r="I35" s="74"/>
      <c r="J35" s="74"/>
      <c r="K35" s="74"/>
    </row>
    <row r="36" spans="1:11" s="75" customFormat="1" x14ac:dyDescent="0.25">
      <c r="A36" s="70" t="s">
        <v>40</v>
      </c>
      <c r="B36" s="70" t="s">
        <v>165</v>
      </c>
      <c r="C36" s="71">
        <v>6000</v>
      </c>
      <c r="D36" s="72"/>
      <c r="E36" s="73">
        <f t="shared" si="0"/>
        <v>0</v>
      </c>
      <c r="F36" s="35"/>
      <c r="G36" s="76"/>
      <c r="H36" s="76"/>
      <c r="I36" s="74"/>
      <c r="J36" s="74"/>
      <c r="K36" s="74"/>
    </row>
    <row r="37" spans="1:11" s="75" customFormat="1" x14ac:dyDescent="0.25">
      <c r="A37" s="70" t="s">
        <v>41</v>
      </c>
      <c r="B37" s="70" t="s">
        <v>166</v>
      </c>
      <c r="C37" s="71">
        <v>525</v>
      </c>
      <c r="D37" s="72"/>
      <c r="E37" s="73">
        <f t="shared" si="0"/>
        <v>0</v>
      </c>
      <c r="F37" s="35"/>
      <c r="G37" s="76"/>
      <c r="H37" s="76"/>
      <c r="I37" s="74"/>
      <c r="J37" s="74"/>
      <c r="K37" s="74"/>
    </row>
    <row r="38" spans="1:11" s="75" customFormat="1" x14ac:dyDescent="0.25">
      <c r="A38" s="70" t="s">
        <v>42</v>
      </c>
      <c r="B38" s="70" t="s">
        <v>167</v>
      </c>
      <c r="C38" s="71">
        <v>0</v>
      </c>
      <c r="D38" s="72"/>
      <c r="E38" s="73">
        <f t="shared" si="0"/>
        <v>0</v>
      </c>
      <c r="F38" s="35"/>
      <c r="G38" s="76"/>
      <c r="H38" s="76"/>
      <c r="I38" s="74"/>
      <c r="J38" s="74"/>
      <c r="K38" s="74"/>
    </row>
    <row r="39" spans="1:11" x14ac:dyDescent="0.25">
      <c r="A39" s="20" t="s">
        <v>43</v>
      </c>
      <c r="B39" s="20" t="s">
        <v>44</v>
      </c>
      <c r="C39" s="21">
        <v>6969</v>
      </c>
      <c r="D39" s="22"/>
      <c r="E39" s="23">
        <f t="shared" si="0"/>
        <v>0</v>
      </c>
      <c r="F39" s="24"/>
      <c r="G39" s="4"/>
      <c r="H39" s="4"/>
      <c r="I39" s="4"/>
      <c r="J39" s="4"/>
      <c r="K39" s="4"/>
    </row>
    <row r="40" spans="1:11" x14ac:dyDescent="0.25">
      <c r="A40" s="20" t="s">
        <v>45</v>
      </c>
      <c r="B40" s="20" t="s">
        <v>46</v>
      </c>
      <c r="C40" s="21">
        <v>13600</v>
      </c>
      <c r="D40" s="22"/>
      <c r="E40" s="23">
        <f t="shared" si="0"/>
        <v>0</v>
      </c>
      <c r="F40" s="24"/>
      <c r="G40" s="4"/>
      <c r="H40" s="4"/>
      <c r="I40" s="4"/>
      <c r="J40" s="4"/>
      <c r="K40" s="4"/>
    </row>
    <row r="41" spans="1:11" x14ac:dyDescent="0.25">
      <c r="A41" s="20" t="s">
        <v>47</v>
      </c>
      <c r="B41" s="20" t="s">
        <v>48</v>
      </c>
      <c r="C41" s="21">
        <v>439</v>
      </c>
      <c r="D41" s="22"/>
      <c r="E41" s="23">
        <f t="shared" si="0"/>
        <v>0</v>
      </c>
      <c r="F41" s="24"/>
      <c r="G41" s="4"/>
      <c r="H41" s="4"/>
      <c r="I41" s="4"/>
      <c r="J41" s="4"/>
      <c r="K41" s="4"/>
    </row>
    <row r="42" spans="1:11" x14ac:dyDescent="0.25">
      <c r="A42" s="20" t="s">
        <v>49</v>
      </c>
      <c r="B42" s="20" t="s">
        <v>50</v>
      </c>
      <c r="C42" s="21">
        <v>378</v>
      </c>
      <c r="D42" s="22"/>
      <c r="E42" s="23">
        <f t="shared" si="0"/>
        <v>0</v>
      </c>
      <c r="F42" s="24"/>
      <c r="G42" s="4"/>
      <c r="H42" s="4"/>
      <c r="I42" s="4"/>
      <c r="J42" s="4"/>
      <c r="K42" s="4"/>
    </row>
    <row r="43" spans="1:11" x14ac:dyDescent="0.25">
      <c r="A43" s="20" t="s">
        <v>51</v>
      </c>
      <c r="B43" s="20" t="s">
        <v>52</v>
      </c>
      <c r="C43" s="21">
        <v>777</v>
      </c>
      <c r="D43" s="22"/>
      <c r="E43" s="23">
        <f t="shared" si="0"/>
        <v>0</v>
      </c>
      <c r="F43" s="24"/>
      <c r="G43" s="4"/>
      <c r="H43" s="4"/>
      <c r="I43" s="4"/>
      <c r="J43" s="4"/>
      <c r="K43" s="4"/>
    </row>
    <row r="44" spans="1:11" x14ac:dyDescent="0.25">
      <c r="A44" s="20" t="s">
        <v>53</v>
      </c>
      <c r="B44" s="20" t="s">
        <v>154</v>
      </c>
      <c r="C44" s="21">
        <v>1977</v>
      </c>
      <c r="D44" s="22"/>
      <c r="E44" s="23">
        <f t="shared" si="0"/>
        <v>0</v>
      </c>
      <c r="F44" s="24"/>
      <c r="G44" s="4"/>
      <c r="H44" s="4"/>
      <c r="I44" s="4"/>
      <c r="J44" s="4"/>
      <c r="K44" s="4"/>
    </row>
    <row r="45" spans="1:11" x14ac:dyDescent="0.25">
      <c r="A45" s="20" t="s">
        <v>54</v>
      </c>
      <c r="B45" s="20" t="s">
        <v>55</v>
      </c>
      <c r="C45" s="21">
        <v>3196</v>
      </c>
      <c r="D45" s="22"/>
      <c r="E45" s="23">
        <f t="shared" si="0"/>
        <v>0</v>
      </c>
      <c r="F45" s="24"/>
      <c r="G45" s="4"/>
      <c r="H45" s="4"/>
      <c r="I45" s="4"/>
      <c r="J45" s="4"/>
      <c r="K45" s="4"/>
    </row>
    <row r="46" spans="1:11" x14ac:dyDescent="0.25">
      <c r="A46" s="20" t="s">
        <v>56</v>
      </c>
      <c r="B46" s="20" t="s">
        <v>155</v>
      </c>
      <c r="C46" s="21">
        <v>1135</v>
      </c>
      <c r="D46" s="22"/>
      <c r="E46" s="23">
        <f t="shared" si="0"/>
        <v>0</v>
      </c>
      <c r="F46" s="24"/>
      <c r="G46" s="4"/>
      <c r="H46" s="4"/>
      <c r="I46" s="4"/>
      <c r="J46" s="4"/>
      <c r="K46" s="4"/>
    </row>
    <row r="47" spans="1:11" x14ac:dyDescent="0.25">
      <c r="A47" s="20" t="s">
        <v>57</v>
      </c>
      <c r="B47" s="20" t="s">
        <v>58</v>
      </c>
      <c r="C47" s="21">
        <v>734</v>
      </c>
      <c r="D47" s="22"/>
      <c r="E47" s="23">
        <f t="shared" si="0"/>
        <v>0</v>
      </c>
      <c r="F47" s="24"/>
      <c r="G47" s="4"/>
      <c r="H47" s="4"/>
      <c r="I47" s="4"/>
      <c r="J47" s="4"/>
      <c r="K47" s="4"/>
    </row>
    <row r="48" spans="1:11" x14ac:dyDescent="0.25">
      <c r="A48" s="20" t="s">
        <v>59</v>
      </c>
      <c r="B48" s="20" t="s">
        <v>60</v>
      </c>
      <c r="C48" s="21">
        <v>1135</v>
      </c>
      <c r="D48" s="22"/>
      <c r="E48" s="23">
        <f t="shared" si="0"/>
        <v>0</v>
      </c>
      <c r="F48" s="24"/>
      <c r="G48" s="4"/>
      <c r="H48" s="4"/>
      <c r="I48" s="4"/>
      <c r="J48" s="4"/>
      <c r="K48" s="4"/>
    </row>
    <row r="49" spans="1:11" x14ac:dyDescent="0.25">
      <c r="A49" s="20" t="s">
        <v>61</v>
      </c>
      <c r="B49" s="20" t="s">
        <v>156</v>
      </c>
      <c r="C49" s="21">
        <v>20000</v>
      </c>
      <c r="D49" s="22"/>
      <c r="E49" s="23">
        <f t="shared" si="0"/>
        <v>0</v>
      </c>
      <c r="F49" s="24"/>
      <c r="G49" s="4"/>
      <c r="H49" s="4"/>
      <c r="I49" s="4"/>
      <c r="J49" s="4"/>
      <c r="K49" s="4"/>
    </row>
    <row r="50" spans="1:11" x14ac:dyDescent="0.25">
      <c r="A50" s="20" t="s">
        <v>62</v>
      </c>
      <c r="B50" s="20" t="s">
        <v>63</v>
      </c>
      <c r="C50" s="21">
        <v>1200</v>
      </c>
      <c r="D50" s="22"/>
      <c r="E50" s="23">
        <f t="shared" si="0"/>
        <v>0</v>
      </c>
      <c r="F50" s="24"/>
      <c r="G50" s="4"/>
      <c r="H50" s="4"/>
      <c r="I50" s="4"/>
      <c r="J50" s="4"/>
      <c r="K50" s="4"/>
    </row>
    <row r="51" spans="1:11" x14ac:dyDescent="0.25">
      <c r="A51" s="20" t="s">
        <v>64</v>
      </c>
      <c r="B51" s="20" t="s">
        <v>65</v>
      </c>
      <c r="C51" s="21">
        <v>557</v>
      </c>
      <c r="D51" s="22"/>
      <c r="E51" s="23">
        <f t="shared" si="0"/>
        <v>0</v>
      </c>
      <c r="F51" s="24"/>
      <c r="G51" s="4"/>
      <c r="H51" s="4"/>
      <c r="I51" s="4"/>
      <c r="J51" s="4"/>
      <c r="K51" s="4"/>
    </row>
    <row r="52" spans="1:11" x14ac:dyDescent="0.25">
      <c r="A52" s="20" t="s">
        <v>66</v>
      </c>
      <c r="B52" s="20" t="s">
        <v>67</v>
      </c>
      <c r="C52" s="21">
        <v>146</v>
      </c>
      <c r="D52" s="22"/>
      <c r="E52" s="23">
        <f t="shared" si="0"/>
        <v>0</v>
      </c>
      <c r="F52" s="24"/>
      <c r="G52" s="4"/>
      <c r="H52" s="4"/>
      <c r="I52" s="4"/>
      <c r="J52" s="4"/>
      <c r="K52" s="4"/>
    </row>
    <row r="53" spans="1:11" x14ac:dyDescent="0.25">
      <c r="A53" s="20" t="s">
        <v>68</v>
      </c>
      <c r="B53" s="20" t="s">
        <v>168</v>
      </c>
      <c r="C53" s="21">
        <v>6595</v>
      </c>
      <c r="D53" s="22"/>
      <c r="E53" s="23">
        <f t="shared" si="0"/>
        <v>0</v>
      </c>
      <c r="F53" s="24"/>
      <c r="G53" s="4"/>
      <c r="H53" s="4"/>
      <c r="I53" s="4"/>
      <c r="J53" s="4"/>
      <c r="K53" s="4"/>
    </row>
    <row r="54" spans="1:11" x14ac:dyDescent="0.25">
      <c r="A54" s="20" t="s">
        <v>69</v>
      </c>
      <c r="B54" s="20" t="s">
        <v>169</v>
      </c>
      <c r="C54" s="21">
        <v>7801</v>
      </c>
      <c r="D54" s="22"/>
      <c r="E54" s="23">
        <f t="shared" si="0"/>
        <v>0</v>
      </c>
      <c r="F54" s="24"/>
      <c r="G54" s="4"/>
      <c r="H54" s="4"/>
      <c r="I54" s="4"/>
      <c r="J54" s="4"/>
      <c r="K54" s="4"/>
    </row>
    <row r="55" spans="1:11" s="75" customFormat="1" x14ac:dyDescent="0.25">
      <c r="A55" s="70" t="s">
        <v>70</v>
      </c>
      <c r="B55" s="70" t="s">
        <v>171</v>
      </c>
      <c r="C55" s="71">
        <v>1596</v>
      </c>
      <c r="D55" s="72"/>
      <c r="E55" s="73">
        <f t="shared" si="0"/>
        <v>0</v>
      </c>
      <c r="F55" s="35"/>
      <c r="G55" s="74"/>
      <c r="H55" s="74"/>
      <c r="I55" s="74"/>
      <c r="J55" s="74"/>
      <c r="K55" s="74"/>
    </row>
    <row r="56" spans="1:11" x14ac:dyDescent="0.25">
      <c r="A56" s="20" t="s">
        <v>71</v>
      </c>
      <c r="B56" s="20" t="s">
        <v>170</v>
      </c>
      <c r="C56" s="21">
        <v>9196</v>
      </c>
      <c r="D56" s="22"/>
      <c r="E56" s="23">
        <f t="shared" si="0"/>
        <v>0</v>
      </c>
      <c r="F56" s="24"/>
      <c r="G56" s="4"/>
      <c r="H56" s="4"/>
      <c r="I56" s="4"/>
      <c r="J56" s="4"/>
      <c r="K56" s="4"/>
    </row>
    <row r="57" spans="1:11" x14ac:dyDescent="0.25">
      <c r="A57" s="20" t="s">
        <v>72</v>
      </c>
      <c r="B57" s="20" t="s">
        <v>73</v>
      </c>
      <c r="C57" s="21">
        <v>3624</v>
      </c>
      <c r="D57" s="22"/>
      <c r="E57" s="23">
        <f t="shared" si="0"/>
        <v>0</v>
      </c>
      <c r="F57" s="24"/>
      <c r="G57" s="11"/>
      <c r="H57" s="11"/>
      <c r="I57" s="4"/>
      <c r="J57" s="4"/>
      <c r="K57" s="4"/>
    </row>
    <row r="58" spans="1:11" x14ac:dyDescent="0.25">
      <c r="A58" s="20" t="s">
        <v>74</v>
      </c>
      <c r="B58" s="20" t="s">
        <v>75</v>
      </c>
      <c r="C58" s="21">
        <v>1824</v>
      </c>
      <c r="D58" s="22"/>
      <c r="E58" s="23">
        <f t="shared" si="0"/>
        <v>0</v>
      </c>
      <c r="F58" s="24"/>
      <c r="G58" s="11"/>
      <c r="H58" s="11"/>
      <c r="I58" s="4"/>
      <c r="J58" s="4"/>
      <c r="K58" s="4"/>
    </row>
    <row r="59" spans="1:11" x14ac:dyDescent="0.25">
      <c r="A59" s="25" t="s">
        <v>76</v>
      </c>
      <c r="B59" s="25" t="s">
        <v>77</v>
      </c>
      <c r="C59" s="26">
        <v>1090</v>
      </c>
      <c r="D59" s="27"/>
      <c r="E59" s="23">
        <f t="shared" si="0"/>
        <v>0</v>
      </c>
      <c r="F59" s="24"/>
      <c r="G59" s="11"/>
      <c r="H59" s="11"/>
      <c r="I59" s="4"/>
      <c r="J59" s="4"/>
      <c r="K59" s="4"/>
    </row>
    <row r="60" spans="1:11" x14ac:dyDescent="0.25">
      <c r="A60" s="25" t="s">
        <v>78</v>
      </c>
      <c r="B60" s="25" t="s">
        <v>172</v>
      </c>
      <c r="C60" s="26">
        <v>11976</v>
      </c>
      <c r="D60" s="27"/>
      <c r="E60" s="23">
        <f t="shared" si="0"/>
        <v>0</v>
      </c>
      <c r="F60" s="24"/>
      <c r="G60" s="11"/>
      <c r="H60" s="11"/>
      <c r="I60" s="4"/>
      <c r="J60" s="4"/>
      <c r="K60" s="4"/>
    </row>
    <row r="61" spans="1:11" x14ac:dyDescent="0.25">
      <c r="A61" s="25" t="s">
        <v>79</v>
      </c>
      <c r="B61" s="25" t="s">
        <v>80</v>
      </c>
      <c r="C61" s="26">
        <v>8833</v>
      </c>
      <c r="D61" s="27"/>
      <c r="E61" s="23">
        <f t="shared" si="0"/>
        <v>0</v>
      </c>
      <c r="F61" s="24"/>
      <c r="G61" s="11"/>
      <c r="H61" s="11"/>
      <c r="I61" s="4"/>
      <c r="J61" s="4"/>
      <c r="K61" s="4"/>
    </row>
    <row r="62" spans="1:11" x14ac:dyDescent="0.25">
      <c r="A62" s="20" t="s">
        <v>81</v>
      </c>
      <c r="B62" s="20" t="s">
        <v>82</v>
      </c>
      <c r="C62" s="21">
        <v>3554</v>
      </c>
      <c r="D62" s="22"/>
      <c r="E62" s="23">
        <f t="shared" si="0"/>
        <v>0</v>
      </c>
      <c r="F62" s="24"/>
      <c r="G62" s="11"/>
      <c r="H62" s="11"/>
      <c r="I62" s="4"/>
      <c r="J62" s="4"/>
      <c r="K62" s="4"/>
    </row>
    <row r="63" spans="1:11" x14ac:dyDescent="0.25">
      <c r="A63" s="20" t="s">
        <v>83</v>
      </c>
      <c r="B63" s="20" t="s">
        <v>173</v>
      </c>
      <c r="C63" s="21">
        <v>10500</v>
      </c>
      <c r="D63" s="22"/>
      <c r="E63" s="23">
        <f t="shared" si="0"/>
        <v>0</v>
      </c>
      <c r="F63" s="24"/>
      <c r="G63" s="11"/>
      <c r="H63" s="11"/>
      <c r="I63" s="4"/>
      <c r="J63" s="4"/>
      <c r="K63" s="4"/>
    </row>
    <row r="64" spans="1:11" x14ac:dyDescent="0.25">
      <c r="A64" s="20" t="s">
        <v>84</v>
      </c>
      <c r="B64" s="20" t="s">
        <v>174</v>
      </c>
      <c r="C64" s="21">
        <v>39618</v>
      </c>
      <c r="D64" s="22"/>
      <c r="E64" s="23">
        <f t="shared" si="0"/>
        <v>0</v>
      </c>
      <c r="F64" s="24"/>
      <c r="G64" s="11"/>
      <c r="H64" s="11"/>
      <c r="I64" s="4"/>
      <c r="J64" s="4"/>
      <c r="K64" s="4"/>
    </row>
    <row r="65" spans="1:11" x14ac:dyDescent="0.25">
      <c r="A65" s="20" t="s">
        <v>85</v>
      </c>
      <c r="B65" s="20" t="s">
        <v>86</v>
      </c>
      <c r="C65" s="21">
        <v>1524</v>
      </c>
      <c r="D65" s="22"/>
      <c r="E65" s="23">
        <f t="shared" si="0"/>
        <v>0</v>
      </c>
      <c r="F65" s="24"/>
      <c r="G65" s="11"/>
      <c r="H65" s="11"/>
      <c r="I65" s="4"/>
      <c r="J65" s="4"/>
      <c r="K65" s="4"/>
    </row>
    <row r="66" spans="1:11" x14ac:dyDescent="0.25">
      <c r="A66" s="20" t="s">
        <v>87</v>
      </c>
      <c r="B66" s="20" t="s">
        <v>175</v>
      </c>
      <c r="C66" s="21">
        <v>23200</v>
      </c>
      <c r="D66" s="22"/>
      <c r="E66" s="23">
        <f t="shared" si="0"/>
        <v>0</v>
      </c>
      <c r="F66" s="24"/>
      <c r="G66" s="11"/>
      <c r="H66" s="11"/>
      <c r="I66" s="4"/>
      <c r="J66" s="4"/>
      <c r="K66" s="4"/>
    </row>
    <row r="67" spans="1:11" x14ac:dyDescent="0.25">
      <c r="A67" s="20" t="s">
        <v>88</v>
      </c>
      <c r="B67" s="20" t="s">
        <v>176</v>
      </c>
      <c r="C67" s="21">
        <v>4808</v>
      </c>
      <c r="D67" s="22"/>
      <c r="E67" s="23">
        <f t="shared" si="0"/>
        <v>0</v>
      </c>
      <c r="F67" s="24"/>
      <c r="G67" s="11"/>
      <c r="H67" s="11"/>
      <c r="I67" s="4"/>
      <c r="J67" s="4"/>
      <c r="K67" s="4"/>
    </row>
    <row r="68" spans="1:11" x14ac:dyDescent="0.25">
      <c r="A68" s="28"/>
      <c r="B68" s="28"/>
      <c r="C68" s="29" t="s">
        <v>89</v>
      </c>
      <c r="D68" s="30">
        <f>SUM(D13:D67)</f>
        <v>0</v>
      </c>
      <c r="E68" s="31">
        <f>SUM(E13:E67)</f>
        <v>0</v>
      </c>
      <c r="F68" s="24"/>
      <c r="G68" s="11"/>
      <c r="H68" s="11"/>
      <c r="I68" s="4"/>
      <c r="J68" s="4"/>
      <c r="K68" s="4"/>
    </row>
    <row r="69" spans="1:11" x14ac:dyDescent="0.25">
      <c r="A69" s="11"/>
      <c r="B69" s="11"/>
      <c r="C69" s="32"/>
      <c r="D69" s="33"/>
      <c r="E69" s="34"/>
      <c r="F69" s="35"/>
      <c r="G69" s="11"/>
      <c r="H69" s="11"/>
      <c r="I69" s="4"/>
      <c r="J69" s="4"/>
      <c r="K69" s="4"/>
    </row>
    <row r="70" spans="1:11" ht="15.75" x14ac:dyDescent="0.25">
      <c r="A70" s="87" t="s">
        <v>90</v>
      </c>
      <c r="B70" s="88"/>
      <c r="C70" s="88"/>
      <c r="D70" s="88"/>
      <c r="E70" s="88"/>
      <c r="F70" s="88"/>
      <c r="G70" s="89"/>
      <c r="H70" s="11"/>
      <c r="I70" s="4"/>
      <c r="J70" s="4"/>
      <c r="K70" s="4"/>
    </row>
    <row r="71" spans="1:11" ht="25.5" x14ac:dyDescent="0.25">
      <c r="A71" s="13" t="s">
        <v>4</v>
      </c>
      <c r="B71" s="14" t="s">
        <v>91</v>
      </c>
      <c r="C71" s="15" t="s">
        <v>92</v>
      </c>
      <c r="D71" s="36" t="s">
        <v>93</v>
      </c>
      <c r="E71" s="36" t="s">
        <v>94</v>
      </c>
      <c r="F71" s="37" t="s">
        <v>95</v>
      </c>
      <c r="G71" s="15" t="s">
        <v>96</v>
      </c>
      <c r="H71" s="11"/>
      <c r="I71" s="4"/>
      <c r="J71" s="4"/>
      <c r="K71" s="4"/>
    </row>
    <row r="72" spans="1:11" x14ac:dyDescent="0.25">
      <c r="A72" s="38" t="s">
        <v>97</v>
      </c>
      <c r="B72" s="39" t="s">
        <v>177</v>
      </c>
      <c r="C72" s="21">
        <v>740</v>
      </c>
      <c r="D72" s="40">
        <v>1</v>
      </c>
      <c r="E72" s="41"/>
      <c r="F72" s="42">
        <f>E72*D72</f>
        <v>0</v>
      </c>
      <c r="G72" s="43">
        <f>C72*E72</f>
        <v>0</v>
      </c>
      <c r="H72" s="11"/>
      <c r="I72" s="4"/>
      <c r="J72" s="4"/>
      <c r="K72" s="4"/>
    </row>
    <row r="73" spans="1:11" x14ac:dyDescent="0.25">
      <c r="A73" s="38" t="s">
        <v>98</v>
      </c>
      <c r="B73" s="38" t="s">
        <v>99</v>
      </c>
      <c r="C73" s="21">
        <v>973</v>
      </c>
      <c r="D73" s="40">
        <v>0.4</v>
      </c>
      <c r="E73" s="41"/>
      <c r="F73" s="42">
        <f>E73*D73</f>
        <v>0</v>
      </c>
      <c r="G73" s="43">
        <f t="shared" ref="G73:G95" si="1">C73*E73</f>
        <v>0</v>
      </c>
      <c r="H73" s="11"/>
      <c r="I73" s="4"/>
      <c r="J73" s="4"/>
      <c r="K73" s="4"/>
    </row>
    <row r="74" spans="1:11" x14ac:dyDescent="0.25">
      <c r="A74" s="38" t="s">
        <v>100</v>
      </c>
      <c r="B74" s="38" t="s">
        <v>101</v>
      </c>
      <c r="C74" s="21">
        <v>417</v>
      </c>
      <c r="D74" s="40">
        <v>0.4</v>
      </c>
      <c r="E74" s="41"/>
      <c r="F74" s="42">
        <f t="shared" ref="F74:F95" si="2">E74*D74</f>
        <v>0</v>
      </c>
      <c r="G74" s="43">
        <f t="shared" si="1"/>
        <v>0</v>
      </c>
      <c r="H74" s="11"/>
      <c r="I74" s="4"/>
      <c r="J74" s="4"/>
      <c r="K74" s="4"/>
    </row>
    <row r="75" spans="1:11" x14ac:dyDescent="0.25">
      <c r="A75" s="38" t="s">
        <v>102</v>
      </c>
      <c r="B75" s="38" t="s">
        <v>103</v>
      </c>
      <c r="C75" s="21">
        <v>319</v>
      </c>
      <c r="D75" s="40">
        <v>0.4</v>
      </c>
      <c r="E75" s="41"/>
      <c r="F75" s="42">
        <f t="shared" si="2"/>
        <v>0</v>
      </c>
      <c r="G75" s="43">
        <f t="shared" si="1"/>
        <v>0</v>
      </c>
      <c r="H75" s="11"/>
      <c r="I75" s="4"/>
      <c r="J75" s="4"/>
      <c r="K75" s="4"/>
    </row>
    <row r="76" spans="1:11" x14ac:dyDescent="0.25">
      <c r="A76" s="38" t="s">
        <v>104</v>
      </c>
      <c r="B76" s="38" t="s">
        <v>105</v>
      </c>
      <c r="C76" s="21">
        <v>684</v>
      </c>
      <c r="D76" s="40">
        <v>0.6</v>
      </c>
      <c r="E76" s="41"/>
      <c r="F76" s="42">
        <f t="shared" si="2"/>
        <v>0</v>
      </c>
      <c r="G76" s="43">
        <f t="shared" si="1"/>
        <v>0</v>
      </c>
      <c r="H76" s="11"/>
      <c r="I76" s="4"/>
      <c r="J76" s="4"/>
      <c r="K76" s="4"/>
    </row>
    <row r="77" spans="1:11" x14ac:dyDescent="0.25">
      <c r="A77" s="38" t="s">
        <v>106</v>
      </c>
      <c r="B77" s="38" t="s">
        <v>107</v>
      </c>
      <c r="C77" s="21">
        <v>370</v>
      </c>
      <c r="D77" s="40">
        <v>1</v>
      </c>
      <c r="E77" s="41"/>
      <c r="F77" s="42">
        <f t="shared" si="2"/>
        <v>0</v>
      </c>
      <c r="G77" s="43">
        <f t="shared" si="1"/>
        <v>0</v>
      </c>
      <c r="H77" s="11"/>
      <c r="I77" s="4"/>
      <c r="J77" s="4"/>
      <c r="K77" s="4"/>
    </row>
    <row r="78" spans="1:11" x14ac:dyDescent="0.25">
      <c r="A78" s="38" t="s">
        <v>108</v>
      </c>
      <c r="B78" s="38" t="s">
        <v>178</v>
      </c>
      <c r="C78" s="21">
        <v>1811</v>
      </c>
      <c r="D78" s="40">
        <v>1</v>
      </c>
      <c r="E78" s="41"/>
      <c r="F78" s="42">
        <f t="shared" si="2"/>
        <v>0</v>
      </c>
      <c r="G78" s="43">
        <f t="shared" si="1"/>
        <v>0</v>
      </c>
      <c r="H78" s="11"/>
      <c r="I78" s="4"/>
      <c r="J78" s="4"/>
      <c r="K78" s="4"/>
    </row>
    <row r="79" spans="1:11" x14ac:dyDescent="0.25">
      <c r="A79" s="38" t="s">
        <v>109</v>
      </c>
      <c r="B79" s="38" t="s">
        <v>110</v>
      </c>
      <c r="C79" s="21">
        <v>604</v>
      </c>
      <c r="D79" s="40">
        <v>1</v>
      </c>
      <c r="E79" s="41"/>
      <c r="F79" s="42">
        <f t="shared" si="2"/>
        <v>0</v>
      </c>
      <c r="G79" s="43">
        <f t="shared" si="1"/>
        <v>0</v>
      </c>
      <c r="H79" s="11"/>
      <c r="I79" s="4"/>
      <c r="J79" s="4"/>
      <c r="K79" s="4"/>
    </row>
    <row r="80" spans="1:11" x14ac:dyDescent="0.25">
      <c r="A80" s="38" t="s">
        <v>111</v>
      </c>
      <c r="B80" s="38" t="s">
        <v>112</v>
      </c>
      <c r="C80" s="21">
        <v>268</v>
      </c>
      <c r="D80" s="40">
        <v>0.15</v>
      </c>
      <c r="E80" s="44"/>
      <c r="F80" s="42">
        <f t="shared" si="2"/>
        <v>0</v>
      </c>
      <c r="G80" s="43">
        <f t="shared" si="1"/>
        <v>0</v>
      </c>
      <c r="H80" s="11"/>
      <c r="I80" s="4"/>
      <c r="J80" s="4"/>
      <c r="K80" s="4"/>
    </row>
    <row r="81" spans="1:11" x14ac:dyDescent="0.25">
      <c r="A81" s="38" t="s">
        <v>113</v>
      </c>
      <c r="B81" s="38" t="s">
        <v>179</v>
      </c>
      <c r="C81" s="21">
        <v>173</v>
      </c>
      <c r="D81" s="40">
        <v>0.15</v>
      </c>
      <c r="E81" s="41"/>
      <c r="F81" s="42">
        <f t="shared" si="2"/>
        <v>0</v>
      </c>
      <c r="G81" s="43">
        <f t="shared" si="1"/>
        <v>0</v>
      </c>
      <c r="H81" s="11"/>
      <c r="I81" s="4"/>
      <c r="J81" s="4"/>
      <c r="K81" s="4"/>
    </row>
    <row r="82" spans="1:11" x14ac:dyDescent="0.25">
      <c r="A82" s="38" t="s">
        <v>114</v>
      </c>
      <c r="B82" s="38" t="s">
        <v>115</v>
      </c>
      <c r="C82" s="21">
        <v>207</v>
      </c>
      <c r="D82" s="40">
        <v>0.15</v>
      </c>
      <c r="E82" s="41"/>
      <c r="F82" s="42">
        <f t="shared" si="2"/>
        <v>0</v>
      </c>
      <c r="G82" s="43">
        <f t="shared" si="1"/>
        <v>0</v>
      </c>
      <c r="H82" s="11"/>
      <c r="I82" s="4"/>
      <c r="J82" s="4"/>
      <c r="K82" s="4"/>
    </row>
    <row r="83" spans="1:11" x14ac:dyDescent="0.25">
      <c r="A83" s="38" t="s">
        <v>116</v>
      </c>
      <c r="B83" s="38" t="s">
        <v>180</v>
      </c>
      <c r="C83" s="21">
        <v>72</v>
      </c>
      <c r="D83" s="40">
        <v>0.15</v>
      </c>
      <c r="E83" s="41"/>
      <c r="F83" s="42">
        <f t="shared" si="2"/>
        <v>0</v>
      </c>
      <c r="G83" s="43">
        <f t="shared" si="1"/>
        <v>0</v>
      </c>
      <c r="H83" s="11"/>
      <c r="I83" s="4"/>
      <c r="J83" s="4"/>
      <c r="K83" s="4"/>
    </row>
    <row r="84" spans="1:11" x14ac:dyDescent="0.25">
      <c r="A84" s="38" t="s">
        <v>117</v>
      </c>
      <c r="B84" s="38" t="s">
        <v>118</v>
      </c>
      <c r="C84" s="21">
        <v>380</v>
      </c>
      <c r="D84" s="40">
        <v>0.15</v>
      </c>
      <c r="E84" s="41"/>
      <c r="F84" s="42">
        <f t="shared" si="2"/>
        <v>0</v>
      </c>
      <c r="G84" s="43">
        <f t="shared" si="1"/>
        <v>0</v>
      </c>
      <c r="H84" s="11"/>
      <c r="I84" s="4"/>
      <c r="J84" s="4"/>
      <c r="K84" s="4"/>
    </row>
    <row r="85" spans="1:11" x14ac:dyDescent="0.25">
      <c r="A85" s="38" t="s">
        <v>119</v>
      </c>
      <c r="B85" s="38" t="s">
        <v>120</v>
      </c>
      <c r="C85" s="21">
        <v>2121</v>
      </c>
      <c r="D85" s="40">
        <v>0.4</v>
      </c>
      <c r="E85" s="41"/>
      <c r="F85" s="42">
        <f t="shared" si="2"/>
        <v>0</v>
      </c>
      <c r="G85" s="43">
        <f t="shared" si="1"/>
        <v>0</v>
      </c>
      <c r="H85" s="11"/>
      <c r="I85" s="4"/>
      <c r="J85" s="4"/>
      <c r="K85" s="4"/>
    </row>
    <row r="86" spans="1:11" x14ac:dyDescent="0.25">
      <c r="A86" s="38" t="s">
        <v>121</v>
      </c>
      <c r="B86" s="38" t="s">
        <v>122</v>
      </c>
      <c r="C86" s="21">
        <v>616</v>
      </c>
      <c r="D86" s="40">
        <v>0.3</v>
      </c>
      <c r="E86" s="41"/>
      <c r="F86" s="42">
        <f t="shared" si="2"/>
        <v>0</v>
      </c>
      <c r="G86" s="43">
        <f t="shared" si="1"/>
        <v>0</v>
      </c>
      <c r="H86" s="11"/>
      <c r="I86" s="4"/>
      <c r="J86" s="4"/>
      <c r="K86" s="4"/>
    </row>
    <row r="87" spans="1:11" x14ac:dyDescent="0.25">
      <c r="A87" s="38" t="s">
        <v>123</v>
      </c>
      <c r="B87" s="38" t="s">
        <v>124</v>
      </c>
      <c r="C87" s="21">
        <v>20.059999999999999</v>
      </c>
      <c r="D87" s="40">
        <v>0.02</v>
      </c>
      <c r="E87" s="41"/>
      <c r="F87" s="42">
        <f t="shared" si="2"/>
        <v>0</v>
      </c>
      <c r="G87" s="43">
        <f t="shared" si="1"/>
        <v>0</v>
      </c>
      <c r="H87" s="11"/>
      <c r="I87" s="4"/>
      <c r="J87" s="4"/>
      <c r="K87" s="4"/>
    </row>
    <row r="88" spans="1:11" x14ac:dyDescent="0.25">
      <c r="A88" s="38" t="s">
        <v>125</v>
      </c>
      <c r="B88" s="38" t="s">
        <v>126</v>
      </c>
      <c r="C88" s="21">
        <v>35.380000000000003</v>
      </c>
      <c r="D88" s="40">
        <v>0.03</v>
      </c>
      <c r="E88" s="41"/>
      <c r="F88" s="42">
        <f t="shared" si="2"/>
        <v>0</v>
      </c>
      <c r="G88" s="43">
        <f t="shared" si="1"/>
        <v>0</v>
      </c>
      <c r="H88" s="11"/>
      <c r="I88" s="4"/>
      <c r="J88" s="4"/>
      <c r="K88" s="4"/>
    </row>
    <row r="89" spans="1:11" x14ac:dyDescent="0.25">
      <c r="A89" s="38" t="s">
        <v>127</v>
      </c>
      <c r="B89" s="38" t="s">
        <v>128</v>
      </c>
      <c r="C89" s="21">
        <v>57.33</v>
      </c>
      <c r="D89" s="40">
        <v>0.03</v>
      </c>
      <c r="E89" s="41"/>
      <c r="F89" s="42">
        <f>E89*D89</f>
        <v>0</v>
      </c>
      <c r="G89" s="43">
        <f>C89*E89</f>
        <v>0</v>
      </c>
      <c r="H89" s="11"/>
      <c r="I89" s="4"/>
      <c r="J89" s="4"/>
      <c r="K89" s="4"/>
    </row>
    <row r="90" spans="1:11" x14ac:dyDescent="0.25">
      <c r="A90" s="38" t="s">
        <v>129</v>
      </c>
      <c r="B90" s="38" t="s">
        <v>130</v>
      </c>
      <c r="C90" s="21">
        <v>16.78</v>
      </c>
      <c r="D90" s="40"/>
      <c r="E90" s="41"/>
      <c r="F90" s="42">
        <f t="shared" si="2"/>
        <v>0</v>
      </c>
      <c r="G90" s="43">
        <f>C90*E90</f>
        <v>0</v>
      </c>
      <c r="H90" s="11"/>
      <c r="I90" s="4"/>
      <c r="J90" s="4"/>
      <c r="K90" s="4"/>
    </row>
    <row r="91" spans="1:11" x14ac:dyDescent="0.25">
      <c r="A91" s="38" t="s">
        <v>129</v>
      </c>
      <c r="B91" s="38" t="s">
        <v>131</v>
      </c>
      <c r="C91" s="21">
        <v>16.78</v>
      </c>
      <c r="D91" s="40"/>
      <c r="E91" s="41"/>
      <c r="F91" s="42">
        <f t="shared" si="2"/>
        <v>0</v>
      </c>
      <c r="G91" s="43">
        <f t="shared" si="1"/>
        <v>0</v>
      </c>
      <c r="H91" s="11"/>
      <c r="I91" s="4"/>
      <c r="J91" s="4"/>
      <c r="K91" s="4"/>
    </row>
    <row r="92" spans="1:11" x14ac:dyDescent="0.25">
      <c r="A92" s="38" t="s">
        <v>132</v>
      </c>
      <c r="B92" s="38" t="s">
        <v>133</v>
      </c>
      <c r="C92" s="21">
        <v>10.96</v>
      </c>
      <c r="D92" s="40"/>
      <c r="E92" s="41"/>
      <c r="F92" s="42">
        <f t="shared" si="2"/>
        <v>0</v>
      </c>
      <c r="G92" s="43">
        <f>C92*E92</f>
        <v>0</v>
      </c>
      <c r="H92" s="11"/>
      <c r="I92" s="4"/>
      <c r="J92" s="4"/>
      <c r="K92" s="4"/>
    </row>
    <row r="93" spans="1:11" x14ac:dyDescent="0.25">
      <c r="A93" s="38" t="s">
        <v>134</v>
      </c>
      <c r="B93" s="38" t="s">
        <v>135</v>
      </c>
      <c r="C93" s="21">
        <v>10.96</v>
      </c>
      <c r="D93" s="40"/>
      <c r="E93" s="41"/>
      <c r="F93" s="42">
        <f t="shared" si="2"/>
        <v>0</v>
      </c>
      <c r="G93" s="43">
        <f t="shared" si="1"/>
        <v>0</v>
      </c>
      <c r="H93" s="11"/>
      <c r="I93" s="4"/>
      <c r="J93" s="4"/>
      <c r="K93" s="4"/>
    </row>
    <row r="94" spans="1:11" x14ac:dyDescent="0.25">
      <c r="A94" s="38" t="s">
        <v>136</v>
      </c>
      <c r="B94" s="38" t="s">
        <v>181</v>
      </c>
      <c r="C94" s="21">
        <v>71</v>
      </c>
      <c r="D94" s="40">
        <v>0.03</v>
      </c>
      <c r="E94" s="41"/>
      <c r="F94" s="42">
        <f t="shared" si="2"/>
        <v>0</v>
      </c>
      <c r="G94" s="43">
        <f>C94*E94</f>
        <v>0</v>
      </c>
      <c r="H94" s="11"/>
      <c r="I94" s="4"/>
      <c r="J94" s="4"/>
      <c r="K94" s="4"/>
    </row>
    <row r="95" spans="1:11" x14ac:dyDescent="0.25">
      <c r="A95" s="38" t="s">
        <v>137</v>
      </c>
      <c r="B95" s="38" t="s">
        <v>138</v>
      </c>
      <c r="C95" s="21">
        <v>44</v>
      </c>
      <c r="D95" s="45">
        <v>0</v>
      </c>
      <c r="E95" s="41"/>
      <c r="F95" s="42">
        <f t="shared" si="2"/>
        <v>0</v>
      </c>
      <c r="G95" s="43">
        <f t="shared" si="1"/>
        <v>0</v>
      </c>
      <c r="H95" s="11"/>
      <c r="I95" s="4"/>
      <c r="J95" s="4"/>
      <c r="K95" s="4"/>
    </row>
    <row r="96" spans="1:11" ht="15.75" x14ac:dyDescent="0.25">
      <c r="A96" s="4"/>
      <c r="B96" s="4"/>
      <c r="C96" s="5"/>
      <c r="D96" s="46" t="s">
        <v>89</v>
      </c>
      <c r="E96" s="47"/>
      <c r="F96" s="48">
        <f>SUM(F13:F95)</f>
        <v>0</v>
      </c>
      <c r="G96" s="49">
        <f>SUM(G72:G95)</f>
        <v>0</v>
      </c>
      <c r="H96" s="11"/>
      <c r="I96" s="4"/>
      <c r="J96" s="4"/>
      <c r="K96" s="4"/>
    </row>
    <row r="97" spans="1:11" x14ac:dyDescent="0.25">
      <c r="A97" s="4"/>
      <c r="B97" s="4"/>
      <c r="C97" s="5"/>
      <c r="D97" s="5"/>
      <c r="E97" s="5"/>
      <c r="F97" s="11"/>
      <c r="G97" s="11"/>
      <c r="H97" s="11"/>
      <c r="I97" s="4"/>
      <c r="J97" s="4"/>
      <c r="K97" s="4"/>
    </row>
    <row r="98" spans="1:11" x14ac:dyDescent="0.25">
      <c r="A98" s="4"/>
      <c r="B98" s="90" t="s">
        <v>139</v>
      </c>
      <c r="C98" s="91"/>
      <c r="D98" s="5"/>
      <c r="E98" s="5"/>
      <c r="F98" s="4"/>
      <c r="G98" s="4"/>
      <c r="H98" s="4"/>
      <c r="I98" s="4"/>
      <c r="J98" s="4"/>
      <c r="K98" s="4"/>
    </row>
    <row r="99" spans="1:11" x14ac:dyDescent="0.25">
      <c r="A99" s="4"/>
      <c r="B99" s="50" t="s">
        <v>140</v>
      </c>
      <c r="C99" s="51" t="s">
        <v>141</v>
      </c>
      <c r="D99" s="5"/>
      <c r="E99" s="5"/>
      <c r="F99" s="4"/>
      <c r="G99" s="4"/>
      <c r="H99" s="4"/>
      <c r="I99" s="4"/>
      <c r="J99" s="4"/>
      <c r="K99" s="4"/>
    </row>
    <row r="100" spans="1:11" x14ac:dyDescent="0.25">
      <c r="A100" s="52"/>
      <c r="B100" s="53">
        <f>E68</f>
        <v>0</v>
      </c>
      <c r="C100" s="54">
        <f>D68</f>
        <v>0</v>
      </c>
      <c r="D100" s="55"/>
      <c r="E100" s="55"/>
      <c r="F100" s="52"/>
      <c r="G100" s="52"/>
      <c r="H100" s="52"/>
      <c r="I100" s="52"/>
      <c r="J100" s="52"/>
      <c r="K100" s="52"/>
    </row>
    <row r="101" spans="1:11" x14ac:dyDescent="0.25">
      <c r="A101" s="52"/>
      <c r="B101" s="56" t="s">
        <v>142</v>
      </c>
      <c r="C101" s="51" t="s">
        <v>143</v>
      </c>
      <c r="D101" s="55"/>
      <c r="E101" s="55"/>
      <c r="F101" s="52"/>
      <c r="G101" s="52"/>
      <c r="H101" s="52"/>
      <c r="I101" s="52"/>
      <c r="J101" s="52"/>
      <c r="K101" s="52"/>
    </row>
    <row r="102" spans="1:11" x14ac:dyDescent="0.25">
      <c r="A102" s="4"/>
      <c r="B102" s="57">
        <f>G96</f>
        <v>0</v>
      </c>
      <c r="C102" s="58">
        <f>F96</f>
        <v>0</v>
      </c>
      <c r="D102" s="5"/>
      <c r="E102" s="5"/>
      <c r="F102" s="4"/>
      <c r="G102" s="4"/>
      <c r="H102" s="4"/>
      <c r="I102" s="4"/>
      <c r="J102" s="4"/>
      <c r="K102" s="4"/>
    </row>
    <row r="103" spans="1:11" ht="15.75" x14ac:dyDescent="0.3">
      <c r="A103" s="4"/>
      <c r="B103" s="59" t="s">
        <v>144</v>
      </c>
      <c r="C103" s="2"/>
      <c r="D103" s="5"/>
      <c r="E103" s="5"/>
      <c r="F103" s="4"/>
      <c r="G103" s="4"/>
      <c r="H103" s="4"/>
      <c r="I103" s="4"/>
      <c r="J103" s="4"/>
      <c r="K103" s="4"/>
    </row>
    <row r="104" spans="1:11" ht="15.75" x14ac:dyDescent="0.3">
      <c r="A104" s="4"/>
      <c r="B104" s="60">
        <f>SUM(B100,B102)</f>
        <v>0</v>
      </c>
      <c r="C104" s="2"/>
      <c r="D104" s="5"/>
      <c r="E104" s="61"/>
      <c r="F104" s="4"/>
      <c r="G104" s="4"/>
      <c r="H104" s="4"/>
      <c r="I104" s="4"/>
      <c r="J104" s="4"/>
      <c r="K104" s="4"/>
    </row>
    <row r="105" spans="1:11" x14ac:dyDescent="0.25">
      <c r="A105" s="4"/>
      <c r="B105" s="4"/>
      <c r="C105" s="5"/>
      <c r="D105" s="98" t="s">
        <v>185</v>
      </c>
      <c r="E105" s="61"/>
      <c r="F105" s="4"/>
      <c r="G105" s="4"/>
      <c r="H105" s="4"/>
      <c r="I105" s="4"/>
      <c r="J105" s="4"/>
      <c r="K105" s="4"/>
    </row>
    <row r="106" spans="1:11" x14ac:dyDescent="0.25">
      <c r="C106" s="63"/>
      <c r="D106" s="62"/>
      <c r="E106" s="64"/>
      <c r="F106" s="63"/>
      <c r="G106" s="63"/>
      <c r="H106" s="4"/>
      <c r="I106" s="4"/>
      <c r="J106" s="4"/>
      <c r="K106" s="4"/>
    </row>
    <row r="107" spans="1:11" x14ac:dyDescent="0.25">
      <c r="C107" s="63"/>
      <c r="D107" s="65"/>
      <c r="E107" s="66"/>
      <c r="F107" s="65"/>
      <c r="G107" s="63"/>
      <c r="H107" s="4"/>
      <c r="I107" s="4"/>
      <c r="J107" s="4"/>
      <c r="K107" s="4"/>
    </row>
    <row r="108" spans="1:11" x14ac:dyDescent="0.25">
      <c r="C108" s="64"/>
      <c r="D108" s="64"/>
      <c r="E108" s="64"/>
      <c r="F108" s="64"/>
      <c r="G108" s="64"/>
      <c r="H108" s="4"/>
      <c r="I108" s="4"/>
      <c r="J108" s="4"/>
      <c r="K108" s="4"/>
    </row>
  </sheetData>
  <mergeCells count="9">
    <mergeCell ref="A11:E11"/>
    <mergeCell ref="A70:G70"/>
    <mergeCell ref="B98:C98"/>
    <mergeCell ref="A7:B7"/>
    <mergeCell ref="A1:G1"/>
    <mergeCell ref="D3:E3"/>
    <mergeCell ref="A5:G5"/>
    <mergeCell ref="A9:B9"/>
    <mergeCell ref="C10:E10"/>
  </mergeCells>
  <pageMargins left="0.7" right="0.7" top="0.75" bottom="0.75" header="0.3" footer="0.3"/>
  <pageSetup paperSize="9" scale="64" orientation="portrait" r:id="rId1"/>
  <rowBreaks count="1" manualBreakCount="1">
    <brk id="68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view="pageBreakPreview" zoomScale="130" zoomScaleNormal="130" zoomScaleSheetLayoutView="130" workbookViewId="0">
      <selection activeCell="B3" sqref="B3:E3"/>
    </sheetView>
  </sheetViews>
  <sheetFormatPr defaultRowHeight="15" x14ac:dyDescent="0.25"/>
  <cols>
    <col min="1" max="1" width="8" customWidth="1"/>
    <col min="2" max="2" width="49" bestFit="1" customWidth="1"/>
    <col min="3" max="3" width="19.85546875" customWidth="1"/>
    <col min="4" max="4" width="11.5703125" customWidth="1"/>
    <col min="5" max="5" width="18.140625" customWidth="1"/>
    <col min="7" max="7" width="12.7109375" customWidth="1"/>
  </cols>
  <sheetData>
    <row r="1" spans="1:11" ht="28.5" customHeight="1" x14ac:dyDescent="0.25">
      <c r="A1" s="86" t="s">
        <v>183</v>
      </c>
      <c r="B1" s="86"/>
      <c r="C1" s="86"/>
      <c r="D1" s="86"/>
      <c r="E1" s="86"/>
      <c r="F1" s="86"/>
      <c r="G1" s="86"/>
    </row>
    <row r="2" spans="1:11" ht="6" customHeight="1" x14ac:dyDescent="0.25"/>
    <row r="3" spans="1:11" s="3" customFormat="1" x14ac:dyDescent="0.3">
      <c r="A3" s="67" t="s">
        <v>0</v>
      </c>
      <c r="B3" s="81">
        <f>PST!B3</f>
        <v>0</v>
      </c>
      <c r="C3" s="67" t="s">
        <v>184</v>
      </c>
      <c r="D3" s="92">
        <f>PST!D3</f>
        <v>0</v>
      </c>
      <c r="E3" s="92"/>
      <c r="F3" s="1"/>
      <c r="G3" s="2"/>
      <c r="H3" s="2"/>
      <c r="I3" s="2"/>
      <c r="J3" s="2"/>
      <c r="K3" s="2"/>
    </row>
    <row r="4" spans="1:11" ht="9" customHeight="1" x14ac:dyDescent="0.25">
      <c r="A4" s="4"/>
      <c r="B4" s="4"/>
      <c r="C4" s="5"/>
      <c r="D4" s="6"/>
      <c r="E4" s="6"/>
      <c r="F4" s="6"/>
      <c r="G4" s="4"/>
      <c r="H4" s="4"/>
      <c r="I4" s="4"/>
      <c r="J4" s="4"/>
      <c r="K4" s="4"/>
    </row>
    <row r="5" spans="1:11" ht="12.75" customHeight="1" x14ac:dyDescent="0.25">
      <c r="A5" s="93" t="s">
        <v>145</v>
      </c>
      <c r="B5" s="93"/>
      <c r="C5" s="93"/>
      <c r="D5" s="93"/>
      <c r="E5" s="93"/>
      <c r="F5" s="93"/>
      <c r="G5" s="93"/>
      <c r="H5" s="4"/>
      <c r="I5" s="4"/>
      <c r="J5" s="4"/>
      <c r="K5" s="4"/>
    </row>
    <row r="6" spans="1:11" ht="6" customHeight="1" x14ac:dyDescent="0.25">
      <c r="A6" s="7"/>
      <c r="B6" s="7"/>
      <c r="C6" s="7"/>
      <c r="D6" s="7"/>
      <c r="E6" s="7"/>
      <c r="F6" s="7"/>
      <c r="G6" s="7"/>
      <c r="H6" s="4"/>
      <c r="I6" s="4"/>
      <c r="J6" s="4"/>
      <c r="K6" s="4"/>
    </row>
    <row r="7" spans="1:11" ht="12.75" customHeight="1" x14ac:dyDescent="0.25">
      <c r="A7" s="83" t="s">
        <v>182</v>
      </c>
      <c r="B7" s="83"/>
      <c r="C7" s="84"/>
      <c r="D7" s="83"/>
      <c r="E7" s="83"/>
      <c r="F7" s="7"/>
      <c r="G7" s="7"/>
      <c r="H7" s="4"/>
      <c r="I7" s="4"/>
      <c r="J7" s="4"/>
      <c r="K7" s="4"/>
    </row>
    <row r="8" spans="1:11" ht="5.25" customHeight="1" x14ac:dyDescent="0.25">
      <c r="A8" s="80"/>
      <c r="B8" s="80"/>
      <c r="C8" s="80"/>
      <c r="D8" s="80"/>
      <c r="E8" s="80"/>
      <c r="F8" s="7"/>
      <c r="G8" s="7"/>
      <c r="H8" s="4"/>
      <c r="I8" s="4"/>
      <c r="J8" s="4"/>
      <c r="K8" s="4"/>
    </row>
    <row r="9" spans="1:11" ht="15.75" x14ac:dyDescent="0.25">
      <c r="A9" s="95" t="s">
        <v>1</v>
      </c>
      <c r="B9" s="95"/>
      <c r="C9" s="8"/>
      <c r="D9" s="9" t="s">
        <v>2</v>
      </c>
      <c r="E9" s="10"/>
      <c r="F9" s="11"/>
      <c r="G9" s="11"/>
      <c r="H9" s="11"/>
      <c r="I9" s="4"/>
      <c r="J9" s="4"/>
      <c r="K9" s="4"/>
    </row>
    <row r="10" spans="1:11" ht="6" customHeight="1" x14ac:dyDescent="0.25">
      <c r="A10" s="11"/>
      <c r="B10" s="9"/>
      <c r="C10" s="96"/>
      <c r="D10" s="96"/>
      <c r="E10" s="96"/>
      <c r="F10" s="12"/>
      <c r="G10" s="12"/>
      <c r="H10" s="11"/>
      <c r="I10" s="4"/>
      <c r="J10" s="4"/>
      <c r="K10" s="4"/>
    </row>
    <row r="11" spans="1:11" ht="15.75" x14ac:dyDescent="0.25">
      <c r="A11" s="87" t="s">
        <v>3</v>
      </c>
      <c r="B11" s="88"/>
      <c r="C11" s="88"/>
      <c r="D11" s="88"/>
      <c r="E11" s="89"/>
      <c r="F11" s="12"/>
      <c r="G11" s="4"/>
      <c r="H11" s="4"/>
      <c r="I11" s="4"/>
      <c r="J11" s="4"/>
      <c r="K11" s="4"/>
    </row>
    <row r="12" spans="1:11" x14ac:dyDescent="0.25">
      <c r="A12" s="13" t="s">
        <v>4</v>
      </c>
      <c r="B12" s="14" t="s">
        <v>5</v>
      </c>
      <c r="C12" s="15" t="s">
        <v>6</v>
      </c>
      <c r="D12" s="16" t="s">
        <v>7</v>
      </c>
      <c r="E12" s="17" t="s">
        <v>8</v>
      </c>
      <c r="F12" s="18"/>
      <c r="G12" s="19"/>
      <c r="H12" s="19"/>
      <c r="I12" s="4"/>
      <c r="J12" s="4"/>
      <c r="K12" s="19"/>
    </row>
    <row r="13" spans="1:11" x14ac:dyDescent="0.25">
      <c r="A13" s="20" t="s">
        <v>9</v>
      </c>
      <c r="B13" s="20" t="s">
        <v>147</v>
      </c>
      <c r="C13" s="21">
        <v>519</v>
      </c>
      <c r="D13" s="22"/>
      <c r="E13" s="23">
        <f t="shared" ref="E13:E67" si="0">C13*D13</f>
        <v>0</v>
      </c>
      <c r="F13" s="24"/>
      <c r="G13" s="4"/>
      <c r="H13" s="4"/>
      <c r="I13" s="4"/>
      <c r="J13" s="4"/>
      <c r="K13" s="4"/>
    </row>
    <row r="14" spans="1:11" x14ac:dyDescent="0.25">
      <c r="A14" s="20" t="s">
        <v>10</v>
      </c>
      <c r="B14" s="20" t="s">
        <v>11</v>
      </c>
      <c r="C14" s="21">
        <v>641</v>
      </c>
      <c r="D14" s="22"/>
      <c r="E14" s="23">
        <f t="shared" si="0"/>
        <v>0</v>
      </c>
      <c r="F14" s="24"/>
      <c r="G14" s="4"/>
      <c r="H14" s="4"/>
      <c r="I14" s="4"/>
      <c r="J14" s="4"/>
      <c r="K14" s="4"/>
    </row>
    <row r="15" spans="1:11" x14ac:dyDescent="0.25">
      <c r="A15" s="20" t="s">
        <v>12</v>
      </c>
      <c r="B15" s="20" t="s">
        <v>13</v>
      </c>
      <c r="C15" s="21">
        <v>303</v>
      </c>
      <c r="D15" s="22"/>
      <c r="E15" s="23">
        <f t="shared" si="0"/>
        <v>0</v>
      </c>
      <c r="F15" s="24"/>
      <c r="G15" s="4"/>
      <c r="H15" s="4"/>
      <c r="I15" s="4"/>
      <c r="J15" s="4"/>
      <c r="K15" s="4"/>
    </row>
    <row r="16" spans="1:11" x14ac:dyDescent="0.25">
      <c r="A16" s="20" t="s">
        <v>14</v>
      </c>
      <c r="B16" s="20" t="s">
        <v>15</v>
      </c>
      <c r="C16" s="21">
        <v>414</v>
      </c>
      <c r="D16" s="22"/>
      <c r="E16" s="23">
        <f t="shared" si="0"/>
        <v>0</v>
      </c>
      <c r="F16" s="24"/>
      <c r="G16" s="4"/>
      <c r="H16" s="4"/>
      <c r="I16" s="4"/>
      <c r="J16" s="4"/>
      <c r="K16" s="4"/>
    </row>
    <row r="17" spans="1:11" x14ac:dyDescent="0.25">
      <c r="A17" s="20" t="s">
        <v>16</v>
      </c>
      <c r="B17" s="20" t="s">
        <v>17</v>
      </c>
      <c r="C17" s="21">
        <v>418</v>
      </c>
      <c r="D17" s="22"/>
      <c r="E17" s="23">
        <f t="shared" si="0"/>
        <v>0</v>
      </c>
      <c r="F17" s="24"/>
      <c r="G17" s="4"/>
      <c r="H17" s="4"/>
      <c r="I17" s="4"/>
      <c r="J17" s="4"/>
      <c r="K17" s="4"/>
    </row>
    <row r="18" spans="1:11" x14ac:dyDescent="0.25">
      <c r="A18" s="20" t="s">
        <v>18</v>
      </c>
      <c r="B18" s="20" t="s">
        <v>19</v>
      </c>
      <c r="C18" s="21">
        <v>1326</v>
      </c>
      <c r="D18" s="22"/>
      <c r="E18" s="23">
        <f t="shared" si="0"/>
        <v>0</v>
      </c>
      <c r="F18" s="24"/>
      <c r="G18" s="4"/>
      <c r="H18" s="4"/>
      <c r="I18" s="4"/>
      <c r="J18" s="4"/>
      <c r="K18" s="4"/>
    </row>
    <row r="19" spans="1:11" x14ac:dyDescent="0.25">
      <c r="A19" s="20" t="s">
        <v>20</v>
      </c>
      <c r="B19" s="20" t="s">
        <v>21</v>
      </c>
      <c r="C19" s="21">
        <v>1773</v>
      </c>
      <c r="D19" s="22"/>
      <c r="E19" s="23">
        <f t="shared" si="0"/>
        <v>0</v>
      </c>
      <c r="F19" s="24"/>
      <c r="G19" s="4"/>
      <c r="H19" s="4"/>
      <c r="I19" s="4"/>
      <c r="J19" s="4"/>
      <c r="K19" s="4"/>
    </row>
    <row r="20" spans="1:11" x14ac:dyDescent="0.25">
      <c r="A20" s="20" t="s">
        <v>22</v>
      </c>
      <c r="B20" s="20" t="s">
        <v>23</v>
      </c>
      <c r="C20" s="21">
        <v>1274</v>
      </c>
      <c r="D20" s="22"/>
      <c r="E20" s="23">
        <f t="shared" si="0"/>
        <v>0</v>
      </c>
      <c r="F20" s="24"/>
      <c r="G20" s="4"/>
      <c r="H20" s="4"/>
      <c r="I20" s="4"/>
      <c r="J20" s="4"/>
      <c r="K20" s="4"/>
    </row>
    <row r="21" spans="1:11" x14ac:dyDescent="0.25">
      <c r="A21" s="20" t="s">
        <v>24</v>
      </c>
      <c r="B21" s="20" t="s">
        <v>148</v>
      </c>
      <c r="C21" s="21">
        <v>928</v>
      </c>
      <c r="D21" s="22"/>
      <c r="E21" s="23">
        <f t="shared" si="0"/>
        <v>0</v>
      </c>
      <c r="F21" s="24"/>
      <c r="G21" s="4"/>
      <c r="H21" s="4"/>
      <c r="I21" s="4"/>
      <c r="J21" s="4"/>
      <c r="K21" s="4"/>
    </row>
    <row r="22" spans="1:11" x14ac:dyDescent="0.25">
      <c r="A22" s="20" t="s">
        <v>25</v>
      </c>
      <c r="B22" s="20" t="s">
        <v>149</v>
      </c>
      <c r="C22" s="21">
        <v>783</v>
      </c>
      <c r="D22" s="22"/>
      <c r="E22" s="23">
        <f t="shared" si="0"/>
        <v>0</v>
      </c>
      <c r="F22" s="24"/>
      <c r="G22" s="4"/>
      <c r="H22" s="4"/>
      <c r="I22" s="4"/>
      <c r="J22" s="4"/>
      <c r="K22" s="4"/>
    </row>
    <row r="23" spans="1:11" x14ac:dyDescent="0.25">
      <c r="A23" s="20" t="s">
        <v>150</v>
      </c>
      <c r="B23" s="20" t="s">
        <v>151</v>
      </c>
      <c r="C23" s="21">
        <v>1073</v>
      </c>
      <c r="D23" s="22"/>
      <c r="E23" s="23">
        <f t="shared" si="0"/>
        <v>0</v>
      </c>
      <c r="F23" s="24"/>
      <c r="G23" s="4"/>
      <c r="H23" s="4"/>
      <c r="I23" s="4"/>
      <c r="J23" s="4"/>
      <c r="K23" s="4"/>
    </row>
    <row r="24" spans="1:11" x14ac:dyDescent="0.25">
      <c r="A24" s="20" t="s">
        <v>26</v>
      </c>
      <c r="B24" s="20" t="s">
        <v>27</v>
      </c>
      <c r="C24" s="21">
        <v>8500</v>
      </c>
      <c r="D24" s="22"/>
      <c r="E24" s="23">
        <f t="shared" si="0"/>
        <v>0</v>
      </c>
      <c r="F24" s="24"/>
      <c r="G24" s="4"/>
      <c r="H24" s="4"/>
      <c r="I24" s="4"/>
      <c r="J24" s="4"/>
      <c r="K24" s="4"/>
    </row>
    <row r="25" spans="1:11" x14ac:dyDescent="0.25">
      <c r="A25" s="20" t="s">
        <v>28</v>
      </c>
      <c r="B25" s="20" t="s">
        <v>152</v>
      </c>
      <c r="C25" s="21">
        <v>2829</v>
      </c>
      <c r="D25" s="22"/>
      <c r="E25" s="23">
        <f t="shared" si="0"/>
        <v>0</v>
      </c>
      <c r="F25" s="24"/>
      <c r="G25" s="4"/>
      <c r="H25" s="4"/>
      <c r="I25" s="4"/>
      <c r="J25" s="4"/>
      <c r="K25" s="4"/>
    </row>
    <row r="26" spans="1:11" x14ac:dyDescent="0.25">
      <c r="A26" s="20" t="s">
        <v>29</v>
      </c>
      <c r="B26" s="20" t="s">
        <v>153</v>
      </c>
      <c r="C26" s="21">
        <v>1663</v>
      </c>
      <c r="D26" s="22"/>
      <c r="E26" s="23">
        <f t="shared" si="0"/>
        <v>0</v>
      </c>
      <c r="F26" s="24"/>
      <c r="G26" s="4"/>
      <c r="H26" s="4"/>
      <c r="I26" s="4"/>
      <c r="J26" s="4"/>
      <c r="K26" s="4"/>
    </row>
    <row r="27" spans="1:11" s="75" customFormat="1" x14ac:dyDescent="0.25">
      <c r="A27" s="70" t="s">
        <v>30</v>
      </c>
      <c r="B27" s="70" t="s">
        <v>157</v>
      </c>
      <c r="C27" s="71">
        <v>7359</v>
      </c>
      <c r="D27" s="72"/>
      <c r="E27" s="73">
        <f t="shared" si="0"/>
        <v>0</v>
      </c>
      <c r="F27" s="35"/>
      <c r="G27" s="74"/>
      <c r="H27" s="74"/>
      <c r="I27" s="74"/>
      <c r="J27" s="74"/>
      <c r="K27" s="74"/>
    </row>
    <row r="28" spans="1:11" s="75" customFormat="1" x14ac:dyDescent="0.25">
      <c r="A28" s="70" t="s">
        <v>31</v>
      </c>
      <c r="B28" s="70" t="s">
        <v>158</v>
      </c>
      <c r="C28" s="71">
        <v>10245</v>
      </c>
      <c r="D28" s="72"/>
      <c r="E28" s="73">
        <f t="shared" si="0"/>
        <v>0</v>
      </c>
      <c r="F28" s="35"/>
      <c r="G28" s="74"/>
      <c r="H28" s="74"/>
      <c r="I28" s="74"/>
      <c r="J28" s="74"/>
      <c r="K28" s="74"/>
    </row>
    <row r="29" spans="1:11" s="75" customFormat="1" x14ac:dyDescent="0.25">
      <c r="A29" s="70" t="s">
        <v>32</v>
      </c>
      <c r="B29" s="70" t="s">
        <v>159</v>
      </c>
      <c r="C29" s="71">
        <v>29662</v>
      </c>
      <c r="D29" s="72"/>
      <c r="E29" s="73">
        <f t="shared" si="0"/>
        <v>0</v>
      </c>
      <c r="F29" s="35"/>
      <c r="G29" s="74"/>
      <c r="H29" s="74"/>
      <c r="I29" s="74"/>
      <c r="J29" s="74"/>
      <c r="K29" s="74"/>
    </row>
    <row r="30" spans="1:11" s="75" customFormat="1" x14ac:dyDescent="0.25">
      <c r="A30" s="70" t="s">
        <v>33</v>
      </c>
      <c r="B30" s="70" t="s">
        <v>160</v>
      </c>
      <c r="C30" s="71">
        <v>28000</v>
      </c>
      <c r="D30" s="72"/>
      <c r="E30" s="73">
        <f t="shared" si="0"/>
        <v>0</v>
      </c>
      <c r="F30" s="35"/>
      <c r="G30" s="74"/>
      <c r="H30" s="74"/>
      <c r="I30" s="74"/>
      <c r="J30" s="74"/>
      <c r="K30" s="74"/>
    </row>
    <row r="31" spans="1:11" s="75" customFormat="1" x14ac:dyDescent="0.25">
      <c r="A31" s="70" t="s">
        <v>34</v>
      </c>
      <c r="B31" s="70" t="s">
        <v>161</v>
      </c>
      <c r="C31" s="71">
        <v>151300</v>
      </c>
      <c r="D31" s="72"/>
      <c r="E31" s="73">
        <f t="shared" si="0"/>
        <v>0</v>
      </c>
      <c r="F31" s="35"/>
      <c r="G31" s="74"/>
      <c r="H31" s="74"/>
      <c r="I31" s="74"/>
      <c r="J31" s="74"/>
      <c r="K31" s="74"/>
    </row>
    <row r="32" spans="1:11" s="75" customFormat="1" x14ac:dyDescent="0.25">
      <c r="A32" s="70" t="s">
        <v>35</v>
      </c>
      <c r="B32" s="70" t="s">
        <v>36</v>
      </c>
      <c r="C32" s="71">
        <v>435</v>
      </c>
      <c r="D32" s="72"/>
      <c r="E32" s="73">
        <f t="shared" si="0"/>
        <v>0</v>
      </c>
      <c r="F32" s="35"/>
      <c r="G32" s="76"/>
      <c r="H32" s="76"/>
      <c r="I32" s="74"/>
      <c r="J32" s="74"/>
      <c r="K32" s="74"/>
    </row>
    <row r="33" spans="1:11" s="75" customFormat="1" x14ac:dyDescent="0.25">
      <c r="A33" s="70" t="s">
        <v>37</v>
      </c>
      <c r="B33" s="70" t="s">
        <v>164</v>
      </c>
      <c r="C33" s="71">
        <v>676</v>
      </c>
      <c r="D33" s="72"/>
      <c r="E33" s="73">
        <f t="shared" si="0"/>
        <v>0</v>
      </c>
      <c r="F33" s="35"/>
      <c r="G33" s="78"/>
      <c r="H33" s="76"/>
      <c r="I33" s="74"/>
      <c r="J33" s="74"/>
      <c r="K33" s="74"/>
    </row>
    <row r="34" spans="1:11" s="75" customFormat="1" x14ac:dyDescent="0.25">
      <c r="A34" s="77" t="s">
        <v>38</v>
      </c>
      <c r="B34" s="70" t="s">
        <v>162</v>
      </c>
      <c r="C34" s="71">
        <v>1019</v>
      </c>
      <c r="D34" s="72"/>
      <c r="E34" s="73">
        <f t="shared" si="0"/>
        <v>0</v>
      </c>
      <c r="F34" s="35"/>
      <c r="G34" s="78"/>
      <c r="H34" s="76"/>
      <c r="I34" s="74"/>
      <c r="J34" s="74"/>
      <c r="K34" s="74"/>
    </row>
    <row r="35" spans="1:11" s="75" customFormat="1" x14ac:dyDescent="0.25">
      <c r="A35" s="70" t="s">
        <v>39</v>
      </c>
      <c r="B35" s="70" t="s">
        <v>163</v>
      </c>
      <c r="C35" s="71">
        <v>540</v>
      </c>
      <c r="D35" s="72"/>
      <c r="E35" s="73">
        <f t="shared" si="0"/>
        <v>0</v>
      </c>
      <c r="F35" s="35"/>
      <c r="G35" s="78"/>
      <c r="H35" s="76"/>
      <c r="I35" s="74"/>
      <c r="J35" s="74"/>
      <c r="K35" s="74"/>
    </row>
    <row r="36" spans="1:11" s="75" customFormat="1" x14ac:dyDescent="0.25">
      <c r="A36" s="70" t="s">
        <v>40</v>
      </c>
      <c r="B36" s="70" t="s">
        <v>165</v>
      </c>
      <c r="C36" s="71">
        <v>6000</v>
      </c>
      <c r="D36" s="72"/>
      <c r="E36" s="73">
        <f t="shared" si="0"/>
        <v>0</v>
      </c>
      <c r="F36" s="35"/>
      <c r="G36" s="76"/>
      <c r="H36" s="76"/>
      <c r="I36" s="74"/>
      <c r="J36" s="74"/>
      <c r="K36" s="74"/>
    </row>
    <row r="37" spans="1:11" s="75" customFormat="1" x14ac:dyDescent="0.25">
      <c r="A37" s="70" t="s">
        <v>41</v>
      </c>
      <c r="B37" s="70" t="s">
        <v>166</v>
      </c>
      <c r="C37" s="71">
        <v>525</v>
      </c>
      <c r="D37" s="72"/>
      <c r="E37" s="73">
        <f t="shared" si="0"/>
        <v>0</v>
      </c>
      <c r="F37" s="35"/>
      <c r="G37" s="76"/>
      <c r="H37" s="76"/>
      <c r="I37" s="74"/>
      <c r="J37" s="74"/>
      <c r="K37" s="74"/>
    </row>
    <row r="38" spans="1:11" s="75" customFormat="1" x14ac:dyDescent="0.25">
      <c r="A38" s="70" t="s">
        <v>42</v>
      </c>
      <c r="B38" s="70" t="s">
        <v>167</v>
      </c>
      <c r="C38" s="71">
        <v>0</v>
      </c>
      <c r="D38" s="72"/>
      <c r="E38" s="73">
        <f t="shared" si="0"/>
        <v>0</v>
      </c>
      <c r="F38" s="35"/>
      <c r="G38" s="76"/>
      <c r="H38" s="76"/>
      <c r="I38" s="74"/>
      <c r="J38" s="74"/>
      <c r="K38" s="74"/>
    </row>
    <row r="39" spans="1:11" x14ac:dyDescent="0.25">
      <c r="A39" s="20" t="s">
        <v>43</v>
      </c>
      <c r="B39" s="20" t="s">
        <v>44</v>
      </c>
      <c r="C39" s="21">
        <v>6969</v>
      </c>
      <c r="D39" s="22"/>
      <c r="E39" s="23">
        <f t="shared" si="0"/>
        <v>0</v>
      </c>
      <c r="F39" s="24"/>
      <c r="G39" s="4"/>
      <c r="H39" s="4"/>
      <c r="I39" s="4"/>
      <c r="J39" s="4"/>
      <c r="K39" s="4"/>
    </row>
    <row r="40" spans="1:11" x14ac:dyDescent="0.25">
      <c r="A40" s="20" t="s">
        <v>45</v>
      </c>
      <c r="B40" s="20" t="s">
        <v>46</v>
      </c>
      <c r="C40" s="21">
        <v>13600</v>
      </c>
      <c r="D40" s="22"/>
      <c r="E40" s="23">
        <f t="shared" si="0"/>
        <v>0</v>
      </c>
      <c r="F40" s="24"/>
      <c r="G40" s="4"/>
      <c r="H40" s="4"/>
      <c r="I40" s="4"/>
      <c r="J40" s="4"/>
      <c r="K40" s="4"/>
    </row>
    <row r="41" spans="1:11" x14ac:dyDescent="0.25">
      <c r="A41" s="20" t="s">
        <v>47</v>
      </c>
      <c r="B41" s="20" t="s">
        <v>48</v>
      </c>
      <c r="C41" s="21">
        <v>439</v>
      </c>
      <c r="D41" s="22"/>
      <c r="E41" s="23">
        <f t="shared" si="0"/>
        <v>0</v>
      </c>
      <c r="F41" s="24"/>
      <c r="G41" s="4"/>
      <c r="H41" s="4"/>
      <c r="I41" s="4"/>
      <c r="J41" s="4"/>
      <c r="K41" s="4"/>
    </row>
    <row r="42" spans="1:11" x14ac:dyDescent="0.25">
      <c r="A42" s="20" t="s">
        <v>49</v>
      </c>
      <c r="B42" s="20" t="s">
        <v>50</v>
      </c>
      <c r="C42" s="21">
        <v>378</v>
      </c>
      <c r="D42" s="22"/>
      <c r="E42" s="23">
        <f t="shared" si="0"/>
        <v>0</v>
      </c>
      <c r="F42" s="24"/>
      <c r="G42" s="4"/>
      <c r="H42" s="4"/>
      <c r="I42" s="4"/>
      <c r="J42" s="4"/>
      <c r="K42" s="4"/>
    </row>
    <row r="43" spans="1:11" x14ac:dyDescent="0.25">
      <c r="A43" s="20" t="s">
        <v>51</v>
      </c>
      <c r="B43" s="20" t="s">
        <v>52</v>
      </c>
      <c r="C43" s="21">
        <v>777</v>
      </c>
      <c r="D43" s="22"/>
      <c r="E43" s="23">
        <f t="shared" si="0"/>
        <v>0</v>
      </c>
      <c r="F43" s="24"/>
      <c r="G43" s="4"/>
      <c r="H43" s="4"/>
      <c r="I43" s="4"/>
      <c r="J43" s="4"/>
      <c r="K43" s="4"/>
    </row>
    <row r="44" spans="1:11" x14ac:dyDescent="0.25">
      <c r="A44" s="20" t="s">
        <v>53</v>
      </c>
      <c r="B44" s="20" t="s">
        <v>154</v>
      </c>
      <c r="C44" s="21">
        <v>1977</v>
      </c>
      <c r="D44" s="22"/>
      <c r="E44" s="23">
        <f t="shared" si="0"/>
        <v>0</v>
      </c>
      <c r="F44" s="24"/>
      <c r="G44" s="4"/>
      <c r="H44" s="4"/>
      <c r="I44" s="4"/>
      <c r="J44" s="4"/>
      <c r="K44" s="4"/>
    </row>
    <row r="45" spans="1:11" x14ac:dyDescent="0.25">
      <c r="A45" s="20" t="s">
        <v>54</v>
      </c>
      <c r="B45" s="20" t="s">
        <v>55</v>
      </c>
      <c r="C45" s="21">
        <v>3196</v>
      </c>
      <c r="D45" s="22"/>
      <c r="E45" s="23">
        <f t="shared" si="0"/>
        <v>0</v>
      </c>
      <c r="F45" s="24"/>
      <c r="G45" s="4"/>
      <c r="H45" s="4"/>
      <c r="I45" s="4"/>
      <c r="J45" s="4"/>
      <c r="K45" s="4"/>
    </row>
    <row r="46" spans="1:11" x14ac:dyDescent="0.25">
      <c r="A46" s="20" t="s">
        <v>56</v>
      </c>
      <c r="B46" s="20" t="s">
        <v>155</v>
      </c>
      <c r="C46" s="21">
        <v>1135</v>
      </c>
      <c r="D46" s="22"/>
      <c r="E46" s="23">
        <f t="shared" si="0"/>
        <v>0</v>
      </c>
      <c r="F46" s="24"/>
      <c r="G46" s="4"/>
      <c r="H46" s="4"/>
      <c r="I46" s="4"/>
      <c r="J46" s="4"/>
      <c r="K46" s="4"/>
    </row>
    <row r="47" spans="1:11" x14ac:dyDescent="0.25">
      <c r="A47" s="20" t="s">
        <v>57</v>
      </c>
      <c r="B47" s="20" t="s">
        <v>58</v>
      </c>
      <c r="C47" s="21">
        <v>734</v>
      </c>
      <c r="D47" s="22"/>
      <c r="E47" s="23">
        <f t="shared" si="0"/>
        <v>0</v>
      </c>
      <c r="F47" s="24"/>
      <c r="G47" s="4"/>
      <c r="H47" s="4"/>
      <c r="I47" s="4"/>
      <c r="J47" s="4"/>
      <c r="K47" s="4"/>
    </row>
    <row r="48" spans="1:11" x14ac:dyDescent="0.25">
      <c r="A48" s="20" t="s">
        <v>59</v>
      </c>
      <c r="B48" s="20" t="s">
        <v>60</v>
      </c>
      <c r="C48" s="21">
        <v>1135</v>
      </c>
      <c r="D48" s="22"/>
      <c r="E48" s="23">
        <f t="shared" si="0"/>
        <v>0</v>
      </c>
      <c r="F48" s="24"/>
      <c r="G48" s="4"/>
      <c r="H48" s="4"/>
      <c r="I48" s="4"/>
      <c r="J48" s="4"/>
      <c r="K48" s="4"/>
    </row>
    <row r="49" spans="1:11" x14ac:dyDescent="0.25">
      <c r="A49" s="20" t="s">
        <v>61</v>
      </c>
      <c r="B49" s="20" t="s">
        <v>156</v>
      </c>
      <c r="C49" s="21">
        <v>20000</v>
      </c>
      <c r="D49" s="22"/>
      <c r="E49" s="23">
        <f t="shared" si="0"/>
        <v>0</v>
      </c>
      <c r="F49" s="24"/>
      <c r="G49" s="4"/>
      <c r="H49" s="4"/>
      <c r="I49" s="4"/>
      <c r="J49" s="4"/>
      <c r="K49" s="4"/>
    </row>
    <row r="50" spans="1:11" x14ac:dyDescent="0.25">
      <c r="A50" s="20" t="s">
        <v>62</v>
      </c>
      <c r="B50" s="20" t="s">
        <v>63</v>
      </c>
      <c r="C50" s="21">
        <v>1200</v>
      </c>
      <c r="D50" s="22"/>
      <c r="E50" s="23">
        <f t="shared" si="0"/>
        <v>0</v>
      </c>
      <c r="F50" s="24"/>
      <c r="G50" s="4"/>
      <c r="H50" s="4"/>
      <c r="I50" s="4"/>
      <c r="J50" s="4"/>
      <c r="K50" s="4"/>
    </row>
    <row r="51" spans="1:11" x14ac:dyDescent="0.25">
      <c r="A51" s="20" t="s">
        <v>64</v>
      </c>
      <c r="B51" s="20" t="s">
        <v>65</v>
      </c>
      <c r="C51" s="21">
        <v>557</v>
      </c>
      <c r="D51" s="22"/>
      <c r="E51" s="23">
        <f t="shared" si="0"/>
        <v>0</v>
      </c>
      <c r="F51" s="24"/>
      <c r="G51" s="4"/>
      <c r="H51" s="4"/>
      <c r="I51" s="4"/>
      <c r="J51" s="4"/>
      <c r="K51" s="4"/>
    </row>
    <row r="52" spans="1:11" x14ac:dyDescent="0.25">
      <c r="A52" s="20" t="s">
        <v>66</v>
      </c>
      <c r="B52" s="20" t="s">
        <v>67</v>
      </c>
      <c r="C52" s="21">
        <v>146</v>
      </c>
      <c r="D52" s="22"/>
      <c r="E52" s="23">
        <f t="shared" si="0"/>
        <v>0</v>
      </c>
      <c r="F52" s="24"/>
      <c r="G52" s="4"/>
      <c r="H52" s="4"/>
      <c r="I52" s="4"/>
      <c r="J52" s="4"/>
      <c r="K52" s="4"/>
    </row>
    <row r="53" spans="1:11" x14ac:dyDescent="0.25">
      <c r="A53" s="20" t="s">
        <v>68</v>
      </c>
      <c r="B53" s="20" t="s">
        <v>168</v>
      </c>
      <c r="C53" s="21">
        <v>6595</v>
      </c>
      <c r="D53" s="22"/>
      <c r="E53" s="23">
        <f t="shared" si="0"/>
        <v>0</v>
      </c>
      <c r="F53" s="24"/>
      <c r="G53" s="4"/>
      <c r="H53" s="4"/>
      <c r="I53" s="4"/>
      <c r="J53" s="4"/>
      <c r="K53" s="4"/>
    </row>
    <row r="54" spans="1:11" x14ac:dyDescent="0.25">
      <c r="A54" s="20" t="s">
        <v>69</v>
      </c>
      <c r="B54" s="20" t="s">
        <v>169</v>
      </c>
      <c r="C54" s="21">
        <v>7801</v>
      </c>
      <c r="D54" s="22"/>
      <c r="E54" s="23">
        <f t="shared" si="0"/>
        <v>0</v>
      </c>
      <c r="F54" s="24"/>
      <c r="G54" s="4"/>
      <c r="H54" s="4"/>
      <c r="I54" s="4"/>
      <c r="J54" s="4"/>
      <c r="K54" s="4"/>
    </row>
    <row r="55" spans="1:11" s="75" customFormat="1" x14ac:dyDescent="0.25">
      <c r="A55" s="70" t="s">
        <v>70</v>
      </c>
      <c r="B55" s="70" t="s">
        <v>171</v>
      </c>
      <c r="C55" s="71">
        <v>1596</v>
      </c>
      <c r="D55" s="72"/>
      <c r="E55" s="73">
        <f t="shared" si="0"/>
        <v>0</v>
      </c>
      <c r="F55" s="35"/>
      <c r="G55" s="74"/>
      <c r="H55" s="74"/>
      <c r="I55" s="74"/>
      <c r="J55" s="74"/>
      <c r="K55" s="74"/>
    </row>
    <row r="56" spans="1:11" x14ac:dyDescent="0.25">
      <c r="A56" s="20" t="s">
        <v>71</v>
      </c>
      <c r="B56" s="20" t="s">
        <v>170</v>
      </c>
      <c r="C56" s="21">
        <v>9196</v>
      </c>
      <c r="D56" s="22"/>
      <c r="E56" s="23">
        <f t="shared" si="0"/>
        <v>0</v>
      </c>
      <c r="F56" s="24"/>
      <c r="G56" s="4"/>
      <c r="H56" s="4"/>
      <c r="I56" s="4"/>
      <c r="J56" s="4"/>
      <c r="K56" s="4"/>
    </row>
    <row r="57" spans="1:11" x14ac:dyDescent="0.25">
      <c r="A57" s="20" t="s">
        <v>72</v>
      </c>
      <c r="B57" s="20" t="s">
        <v>73</v>
      </c>
      <c r="C57" s="21">
        <v>3624</v>
      </c>
      <c r="D57" s="22"/>
      <c r="E57" s="23">
        <f t="shared" si="0"/>
        <v>0</v>
      </c>
      <c r="F57" s="24"/>
      <c r="G57" s="11"/>
      <c r="H57" s="11"/>
      <c r="I57" s="4"/>
      <c r="J57" s="4"/>
      <c r="K57" s="4"/>
    </row>
    <row r="58" spans="1:11" x14ac:dyDescent="0.25">
      <c r="A58" s="20" t="s">
        <v>74</v>
      </c>
      <c r="B58" s="20" t="s">
        <v>75</v>
      </c>
      <c r="C58" s="21">
        <v>1824</v>
      </c>
      <c r="D58" s="22"/>
      <c r="E58" s="23">
        <f t="shared" si="0"/>
        <v>0</v>
      </c>
      <c r="F58" s="24"/>
      <c r="G58" s="11"/>
      <c r="H58" s="11"/>
      <c r="I58" s="4"/>
      <c r="J58" s="4"/>
      <c r="K58" s="4"/>
    </row>
    <row r="59" spans="1:11" x14ac:dyDescent="0.25">
      <c r="A59" s="25" t="s">
        <v>76</v>
      </c>
      <c r="B59" s="25" t="s">
        <v>77</v>
      </c>
      <c r="C59" s="26">
        <v>1090</v>
      </c>
      <c r="D59" s="27"/>
      <c r="E59" s="23">
        <f t="shared" si="0"/>
        <v>0</v>
      </c>
      <c r="F59" s="24"/>
      <c r="G59" s="11"/>
      <c r="H59" s="11"/>
      <c r="I59" s="4"/>
      <c r="J59" s="4"/>
      <c r="K59" s="4"/>
    </row>
    <row r="60" spans="1:11" x14ac:dyDescent="0.25">
      <c r="A60" s="25" t="s">
        <v>78</v>
      </c>
      <c r="B60" s="25" t="s">
        <v>172</v>
      </c>
      <c r="C60" s="26">
        <v>11976</v>
      </c>
      <c r="D60" s="27"/>
      <c r="E60" s="23">
        <f t="shared" si="0"/>
        <v>0</v>
      </c>
      <c r="F60" s="24"/>
      <c r="G60" s="11"/>
      <c r="H60" s="11"/>
      <c r="I60" s="4"/>
      <c r="J60" s="4"/>
      <c r="K60" s="4"/>
    </row>
    <row r="61" spans="1:11" x14ac:dyDescent="0.25">
      <c r="A61" s="25" t="s">
        <v>79</v>
      </c>
      <c r="B61" s="25" t="s">
        <v>80</v>
      </c>
      <c r="C61" s="26">
        <v>8833</v>
      </c>
      <c r="D61" s="27"/>
      <c r="E61" s="23">
        <f t="shared" si="0"/>
        <v>0</v>
      </c>
      <c r="F61" s="24"/>
      <c r="G61" s="11"/>
      <c r="H61" s="11"/>
      <c r="I61" s="4"/>
      <c r="J61" s="4"/>
      <c r="K61" s="4"/>
    </row>
    <row r="62" spans="1:11" x14ac:dyDescent="0.25">
      <c r="A62" s="20" t="s">
        <v>81</v>
      </c>
      <c r="B62" s="20" t="s">
        <v>82</v>
      </c>
      <c r="C62" s="21">
        <v>3554</v>
      </c>
      <c r="D62" s="22"/>
      <c r="E62" s="23">
        <f t="shared" si="0"/>
        <v>0</v>
      </c>
      <c r="F62" s="24"/>
      <c r="G62" s="11"/>
      <c r="H62" s="11"/>
      <c r="I62" s="4"/>
      <c r="J62" s="4"/>
      <c r="K62" s="4"/>
    </row>
    <row r="63" spans="1:11" x14ac:dyDescent="0.25">
      <c r="A63" s="20" t="s">
        <v>83</v>
      </c>
      <c r="B63" s="20" t="s">
        <v>173</v>
      </c>
      <c r="C63" s="21">
        <v>10500</v>
      </c>
      <c r="D63" s="22"/>
      <c r="E63" s="23">
        <f t="shared" si="0"/>
        <v>0</v>
      </c>
      <c r="F63" s="24"/>
      <c r="G63" s="11"/>
      <c r="H63" s="11"/>
      <c r="I63" s="4"/>
      <c r="J63" s="4"/>
      <c r="K63" s="4"/>
    </row>
    <row r="64" spans="1:11" x14ac:dyDescent="0.25">
      <c r="A64" s="20" t="s">
        <v>84</v>
      </c>
      <c r="B64" s="20" t="s">
        <v>174</v>
      </c>
      <c r="C64" s="21">
        <v>39618</v>
      </c>
      <c r="D64" s="22"/>
      <c r="E64" s="23">
        <f t="shared" si="0"/>
        <v>0</v>
      </c>
      <c r="F64" s="24"/>
      <c r="G64" s="11"/>
      <c r="H64" s="11"/>
      <c r="I64" s="4"/>
      <c r="J64" s="4"/>
      <c r="K64" s="4"/>
    </row>
    <row r="65" spans="1:11" x14ac:dyDescent="0.25">
      <c r="A65" s="20" t="s">
        <v>85</v>
      </c>
      <c r="B65" s="20" t="s">
        <v>86</v>
      </c>
      <c r="C65" s="21">
        <v>1524</v>
      </c>
      <c r="D65" s="22"/>
      <c r="E65" s="23">
        <f t="shared" si="0"/>
        <v>0</v>
      </c>
      <c r="F65" s="24"/>
      <c r="G65" s="11"/>
      <c r="H65" s="11"/>
      <c r="I65" s="4"/>
      <c r="J65" s="4"/>
      <c r="K65" s="4"/>
    </row>
    <row r="66" spans="1:11" x14ac:dyDescent="0.25">
      <c r="A66" s="20" t="s">
        <v>87</v>
      </c>
      <c r="B66" s="20" t="s">
        <v>175</v>
      </c>
      <c r="C66" s="21">
        <v>23200</v>
      </c>
      <c r="D66" s="22"/>
      <c r="E66" s="23">
        <f t="shared" si="0"/>
        <v>0</v>
      </c>
      <c r="F66" s="24"/>
      <c r="G66" s="11"/>
      <c r="H66" s="11"/>
      <c r="I66" s="4"/>
      <c r="J66" s="4"/>
      <c r="K66" s="4"/>
    </row>
    <row r="67" spans="1:11" x14ac:dyDescent="0.25">
      <c r="A67" s="20" t="s">
        <v>88</v>
      </c>
      <c r="B67" s="20" t="s">
        <v>176</v>
      </c>
      <c r="C67" s="21">
        <v>4808</v>
      </c>
      <c r="D67" s="22"/>
      <c r="E67" s="23">
        <f t="shared" si="0"/>
        <v>0</v>
      </c>
      <c r="F67" s="24"/>
      <c r="G67" s="11"/>
      <c r="H67" s="11"/>
      <c r="I67" s="4"/>
      <c r="J67" s="4"/>
      <c r="K67" s="4"/>
    </row>
    <row r="68" spans="1:11" x14ac:dyDescent="0.25">
      <c r="A68" s="28"/>
      <c r="B68" s="28"/>
      <c r="C68" s="29" t="s">
        <v>89</v>
      </c>
      <c r="D68" s="30">
        <f>SUM(D13:D67)</f>
        <v>0</v>
      </c>
      <c r="E68" s="31">
        <f>SUM(E13:E67)</f>
        <v>0</v>
      </c>
      <c r="F68" s="24"/>
      <c r="G68" s="11"/>
      <c r="H68" s="11"/>
      <c r="I68" s="4"/>
      <c r="J68" s="4"/>
      <c r="K68" s="4"/>
    </row>
    <row r="69" spans="1:11" x14ac:dyDescent="0.25">
      <c r="A69" s="11"/>
      <c r="B69" s="11"/>
      <c r="C69" s="32"/>
      <c r="D69" s="33"/>
      <c r="E69" s="34"/>
      <c r="F69" s="35"/>
      <c r="G69" s="11"/>
      <c r="H69" s="11"/>
      <c r="I69" s="4"/>
      <c r="J69" s="4"/>
      <c r="K69" s="4"/>
    </row>
    <row r="70" spans="1:11" ht="15.75" x14ac:dyDescent="0.25">
      <c r="A70" s="87" t="s">
        <v>90</v>
      </c>
      <c r="B70" s="88"/>
      <c r="C70" s="88"/>
      <c r="D70" s="88"/>
      <c r="E70" s="88"/>
      <c r="F70" s="88"/>
      <c r="G70" s="89"/>
      <c r="H70" s="11"/>
      <c r="I70" s="4"/>
      <c r="J70" s="4"/>
      <c r="K70" s="4"/>
    </row>
    <row r="71" spans="1:11" ht="25.5" x14ac:dyDescent="0.25">
      <c r="A71" s="13" t="s">
        <v>4</v>
      </c>
      <c r="B71" s="14" t="s">
        <v>91</v>
      </c>
      <c r="C71" s="15" t="s">
        <v>92</v>
      </c>
      <c r="D71" s="36" t="s">
        <v>93</v>
      </c>
      <c r="E71" s="36" t="s">
        <v>94</v>
      </c>
      <c r="F71" s="37" t="s">
        <v>95</v>
      </c>
      <c r="G71" s="15" t="s">
        <v>96</v>
      </c>
      <c r="H71" s="11"/>
      <c r="I71" s="4"/>
      <c r="J71" s="4"/>
      <c r="K71" s="4"/>
    </row>
    <row r="72" spans="1:11" x14ac:dyDescent="0.25">
      <c r="A72" s="38" t="s">
        <v>97</v>
      </c>
      <c r="B72" s="39" t="s">
        <v>177</v>
      </c>
      <c r="C72" s="21">
        <v>740</v>
      </c>
      <c r="D72" s="40">
        <v>1</v>
      </c>
      <c r="E72" s="41"/>
      <c r="F72" s="42">
        <f>E72*D72</f>
        <v>0</v>
      </c>
      <c r="G72" s="43">
        <f>C72*E72</f>
        <v>0</v>
      </c>
      <c r="H72" s="11"/>
      <c r="I72" s="4"/>
      <c r="J72" s="4"/>
      <c r="K72" s="4"/>
    </row>
    <row r="73" spans="1:11" x14ac:dyDescent="0.25">
      <c r="A73" s="38" t="s">
        <v>98</v>
      </c>
      <c r="B73" s="38" t="s">
        <v>99</v>
      </c>
      <c r="C73" s="21">
        <v>973</v>
      </c>
      <c r="D73" s="40">
        <v>0.4</v>
      </c>
      <c r="E73" s="41"/>
      <c r="F73" s="42">
        <f>E73*D73</f>
        <v>0</v>
      </c>
      <c r="G73" s="43">
        <f t="shared" ref="G73:G95" si="1">C73*E73</f>
        <v>0</v>
      </c>
      <c r="H73" s="11"/>
      <c r="I73" s="4"/>
      <c r="J73" s="4"/>
      <c r="K73" s="4"/>
    </row>
    <row r="74" spans="1:11" x14ac:dyDescent="0.25">
      <c r="A74" s="38" t="s">
        <v>100</v>
      </c>
      <c r="B74" s="38" t="s">
        <v>101</v>
      </c>
      <c r="C74" s="21">
        <v>417</v>
      </c>
      <c r="D74" s="40">
        <v>0.4</v>
      </c>
      <c r="E74" s="41"/>
      <c r="F74" s="42">
        <f t="shared" ref="F74:F95" si="2">E74*D74</f>
        <v>0</v>
      </c>
      <c r="G74" s="43">
        <f t="shared" si="1"/>
        <v>0</v>
      </c>
      <c r="H74" s="11"/>
      <c r="I74" s="4"/>
      <c r="J74" s="4"/>
      <c r="K74" s="4"/>
    </row>
    <row r="75" spans="1:11" x14ac:dyDescent="0.25">
      <c r="A75" s="38" t="s">
        <v>102</v>
      </c>
      <c r="B75" s="38" t="s">
        <v>103</v>
      </c>
      <c r="C75" s="21">
        <v>319</v>
      </c>
      <c r="D75" s="40">
        <v>0.4</v>
      </c>
      <c r="E75" s="41"/>
      <c r="F75" s="42">
        <f t="shared" si="2"/>
        <v>0</v>
      </c>
      <c r="G75" s="43">
        <f t="shared" si="1"/>
        <v>0</v>
      </c>
      <c r="H75" s="11"/>
      <c r="I75" s="4"/>
      <c r="J75" s="4"/>
      <c r="K75" s="4"/>
    </row>
    <row r="76" spans="1:11" x14ac:dyDescent="0.25">
      <c r="A76" s="38" t="s">
        <v>104</v>
      </c>
      <c r="B76" s="38" t="s">
        <v>105</v>
      </c>
      <c r="C76" s="21">
        <v>684</v>
      </c>
      <c r="D76" s="40">
        <v>0.6</v>
      </c>
      <c r="E76" s="41"/>
      <c r="F76" s="42">
        <f t="shared" si="2"/>
        <v>0</v>
      </c>
      <c r="G76" s="43">
        <f t="shared" si="1"/>
        <v>0</v>
      </c>
      <c r="H76" s="11"/>
      <c r="I76" s="4"/>
      <c r="J76" s="4"/>
      <c r="K76" s="4"/>
    </row>
    <row r="77" spans="1:11" x14ac:dyDescent="0.25">
      <c r="A77" s="38" t="s">
        <v>106</v>
      </c>
      <c r="B77" s="38" t="s">
        <v>107</v>
      </c>
      <c r="C77" s="21">
        <v>370</v>
      </c>
      <c r="D77" s="40">
        <v>1</v>
      </c>
      <c r="E77" s="41"/>
      <c r="F77" s="42">
        <f t="shared" si="2"/>
        <v>0</v>
      </c>
      <c r="G77" s="43">
        <f t="shared" si="1"/>
        <v>0</v>
      </c>
      <c r="H77" s="11"/>
      <c r="I77" s="4"/>
      <c r="J77" s="4"/>
      <c r="K77" s="4"/>
    </row>
    <row r="78" spans="1:11" x14ac:dyDescent="0.25">
      <c r="A78" s="38" t="s">
        <v>108</v>
      </c>
      <c r="B78" s="38" t="s">
        <v>178</v>
      </c>
      <c r="C78" s="21">
        <v>1811</v>
      </c>
      <c r="D78" s="40">
        <v>1</v>
      </c>
      <c r="E78" s="41"/>
      <c r="F78" s="42">
        <f t="shared" si="2"/>
        <v>0</v>
      </c>
      <c r="G78" s="43">
        <f t="shared" si="1"/>
        <v>0</v>
      </c>
      <c r="H78" s="11"/>
      <c r="I78" s="4"/>
      <c r="J78" s="4"/>
      <c r="K78" s="4"/>
    </row>
    <row r="79" spans="1:11" x14ac:dyDescent="0.25">
      <c r="A79" s="38" t="s">
        <v>109</v>
      </c>
      <c r="B79" s="38" t="s">
        <v>110</v>
      </c>
      <c r="C79" s="21">
        <v>604</v>
      </c>
      <c r="D79" s="40">
        <v>1</v>
      </c>
      <c r="E79" s="41"/>
      <c r="F79" s="42">
        <f t="shared" si="2"/>
        <v>0</v>
      </c>
      <c r="G79" s="43">
        <f t="shared" si="1"/>
        <v>0</v>
      </c>
      <c r="H79" s="11"/>
      <c r="I79" s="4"/>
      <c r="J79" s="4"/>
      <c r="K79" s="4"/>
    </row>
    <row r="80" spans="1:11" x14ac:dyDescent="0.25">
      <c r="A80" s="38" t="s">
        <v>111</v>
      </c>
      <c r="B80" s="38" t="s">
        <v>112</v>
      </c>
      <c r="C80" s="21">
        <v>268</v>
      </c>
      <c r="D80" s="40">
        <v>0.15</v>
      </c>
      <c r="E80" s="44"/>
      <c r="F80" s="42">
        <f t="shared" si="2"/>
        <v>0</v>
      </c>
      <c r="G80" s="43">
        <f t="shared" si="1"/>
        <v>0</v>
      </c>
      <c r="H80" s="11"/>
      <c r="I80" s="4"/>
      <c r="J80" s="4"/>
      <c r="K80" s="4"/>
    </row>
    <row r="81" spans="1:11" x14ac:dyDescent="0.25">
      <c r="A81" s="38" t="s">
        <v>113</v>
      </c>
      <c r="B81" s="38" t="s">
        <v>179</v>
      </c>
      <c r="C81" s="21">
        <v>173</v>
      </c>
      <c r="D81" s="40">
        <v>0.15</v>
      </c>
      <c r="E81" s="41"/>
      <c r="F81" s="42">
        <f t="shared" si="2"/>
        <v>0</v>
      </c>
      <c r="G81" s="43">
        <f t="shared" si="1"/>
        <v>0</v>
      </c>
      <c r="H81" s="11"/>
      <c r="I81" s="4"/>
      <c r="J81" s="4"/>
      <c r="K81" s="4"/>
    </row>
    <row r="82" spans="1:11" x14ac:dyDescent="0.25">
      <c r="A82" s="38" t="s">
        <v>114</v>
      </c>
      <c r="B82" s="38" t="s">
        <v>115</v>
      </c>
      <c r="C82" s="21">
        <v>207</v>
      </c>
      <c r="D82" s="40">
        <v>0.15</v>
      </c>
      <c r="E82" s="41"/>
      <c r="F82" s="42">
        <f t="shared" si="2"/>
        <v>0</v>
      </c>
      <c r="G82" s="43">
        <f t="shared" si="1"/>
        <v>0</v>
      </c>
      <c r="H82" s="11"/>
      <c r="I82" s="4"/>
      <c r="J82" s="4"/>
      <c r="K82" s="4"/>
    </row>
    <row r="83" spans="1:11" x14ac:dyDescent="0.25">
      <c r="A83" s="38" t="s">
        <v>116</v>
      </c>
      <c r="B83" s="38" t="s">
        <v>180</v>
      </c>
      <c r="C83" s="21">
        <v>72</v>
      </c>
      <c r="D83" s="40">
        <v>0.15</v>
      </c>
      <c r="E83" s="41"/>
      <c r="F83" s="42">
        <f t="shared" si="2"/>
        <v>0</v>
      </c>
      <c r="G83" s="43">
        <f t="shared" si="1"/>
        <v>0</v>
      </c>
      <c r="H83" s="11"/>
      <c r="I83" s="4"/>
      <c r="J83" s="4"/>
      <c r="K83" s="4"/>
    </row>
    <row r="84" spans="1:11" x14ac:dyDescent="0.25">
      <c r="A84" s="38" t="s">
        <v>117</v>
      </c>
      <c r="B84" s="38" t="s">
        <v>118</v>
      </c>
      <c r="C84" s="21">
        <v>380</v>
      </c>
      <c r="D84" s="40">
        <v>0.15</v>
      </c>
      <c r="E84" s="41"/>
      <c r="F84" s="42">
        <f t="shared" si="2"/>
        <v>0</v>
      </c>
      <c r="G84" s="43">
        <f t="shared" si="1"/>
        <v>0</v>
      </c>
      <c r="H84" s="11"/>
      <c r="I84" s="4"/>
      <c r="J84" s="4"/>
      <c r="K84" s="4"/>
    </row>
    <row r="85" spans="1:11" x14ac:dyDescent="0.25">
      <c r="A85" s="38" t="s">
        <v>119</v>
      </c>
      <c r="B85" s="38" t="s">
        <v>120</v>
      </c>
      <c r="C85" s="21">
        <v>2121</v>
      </c>
      <c r="D85" s="40">
        <v>0.4</v>
      </c>
      <c r="E85" s="41"/>
      <c r="F85" s="42">
        <f t="shared" si="2"/>
        <v>0</v>
      </c>
      <c r="G85" s="43">
        <f t="shared" si="1"/>
        <v>0</v>
      </c>
      <c r="H85" s="11"/>
      <c r="I85" s="4"/>
      <c r="J85" s="4"/>
      <c r="K85" s="4"/>
    </row>
    <row r="86" spans="1:11" x14ac:dyDescent="0.25">
      <c r="A86" s="38" t="s">
        <v>121</v>
      </c>
      <c r="B86" s="38" t="s">
        <v>122</v>
      </c>
      <c r="C86" s="21">
        <v>616</v>
      </c>
      <c r="D86" s="40">
        <v>0.3</v>
      </c>
      <c r="E86" s="41"/>
      <c r="F86" s="42">
        <f t="shared" si="2"/>
        <v>0</v>
      </c>
      <c r="G86" s="43">
        <f t="shared" si="1"/>
        <v>0</v>
      </c>
      <c r="H86" s="11"/>
      <c r="I86" s="4"/>
      <c r="J86" s="4"/>
      <c r="K86" s="4"/>
    </row>
    <row r="87" spans="1:11" x14ac:dyDescent="0.25">
      <c r="A87" s="38" t="s">
        <v>123</v>
      </c>
      <c r="B87" s="38" t="s">
        <v>124</v>
      </c>
      <c r="C87" s="21">
        <v>20.059999999999999</v>
      </c>
      <c r="D87" s="40">
        <v>0.02</v>
      </c>
      <c r="E87" s="41"/>
      <c r="F87" s="42">
        <f t="shared" si="2"/>
        <v>0</v>
      </c>
      <c r="G87" s="43">
        <f t="shared" si="1"/>
        <v>0</v>
      </c>
      <c r="H87" s="11"/>
      <c r="I87" s="4"/>
      <c r="J87" s="4"/>
      <c r="K87" s="4"/>
    </row>
    <row r="88" spans="1:11" x14ac:dyDescent="0.25">
      <c r="A88" s="38" t="s">
        <v>125</v>
      </c>
      <c r="B88" s="38" t="s">
        <v>126</v>
      </c>
      <c r="C88" s="21">
        <v>35.380000000000003</v>
      </c>
      <c r="D88" s="40">
        <v>0.03</v>
      </c>
      <c r="E88" s="41"/>
      <c r="F88" s="42">
        <f t="shared" si="2"/>
        <v>0</v>
      </c>
      <c r="G88" s="43">
        <f t="shared" si="1"/>
        <v>0</v>
      </c>
      <c r="H88" s="11"/>
      <c r="I88" s="4"/>
      <c r="J88" s="4"/>
      <c r="K88" s="4"/>
    </row>
    <row r="89" spans="1:11" x14ac:dyDescent="0.25">
      <c r="A89" s="38" t="s">
        <v>127</v>
      </c>
      <c r="B89" s="38" t="s">
        <v>128</v>
      </c>
      <c r="C89" s="21">
        <v>57.33</v>
      </c>
      <c r="D89" s="40">
        <v>0.03</v>
      </c>
      <c r="E89" s="41"/>
      <c r="F89" s="42">
        <f>E89*D89</f>
        <v>0</v>
      </c>
      <c r="G89" s="43">
        <f>C89*E89</f>
        <v>0</v>
      </c>
      <c r="H89" s="11"/>
      <c r="I89" s="4"/>
      <c r="J89" s="4"/>
      <c r="K89" s="4"/>
    </row>
    <row r="90" spans="1:11" x14ac:dyDescent="0.25">
      <c r="A90" s="38" t="s">
        <v>129</v>
      </c>
      <c r="B90" s="38" t="s">
        <v>130</v>
      </c>
      <c r="C90" s="21">
        <v>16.78</v>
      </c>
      <c r="D90" s="40"/>
      <c r="E90" s="41"/>
      <c r="F90" s="42">
        <f t="shared" si="2"/>
        <v>0</v>
      </c>
      <c r="G90" s="43">
        <f>C90*E90</f>
        <v>0</v>
      </c>
      <c r="H90" s="11"/>
      <c r="I90" s="4"/>
      <c r="J90" s="4"/>
      <c r="K90" s="4"/>
    </row>
    <row r="91" spans="1:11" x14ac:dyDescent="0.25">
      <c r="A91" s="38" t="s">
        <v>129</v>
      </c>
      <c r="B91" s="38" t="s">
        <v>131</v>
      </c>
      <c r="C91" s="21">
        <v>16.78</v>
      </c>
      <c r="D91" s="40"/>
      <c r="E91" s="41"/>
      <c r="F91" s="42">
        <f t="shared" si="2"/>
        <v>0</v>
      </c>
      <c r="G91" s="43">
        <f t="shared" si="1"/>
        <v>0</v>
      </c>
      <c r="H91" s="11"/>
      <c r="I91" s="4"/>
      <c r="J91" s="4"/>
      <c r="K91" s="4"/>
    </row>
    <row r="92" spans="1:11" x14ac:dyDescent="0.25">
      <c r="A92" s="38" t="s">
        <v>132</v>
      </c>
      <c r="B92" s="38" t="s">
        <v>133</v>
      </c>
      <c r="C92" s="21">
        <v>10.96</v>
      </c>
      <c r="D92" s="40"/>
      <c r="E92" s="41"/>
      <c r="F92" s="42">
        <f t="shared" si="2"/>
        <v>0</v>
      </c>
      <c r="G92" s="43">
        <f>C92*E92</f>
        <v>0</v>
      </c>
      <c r="H92" s="11"/>
      <c r="I92" s="4"/>
      <c r="J92" s="4"/>
      <c r="K92" s="4"/>
    </row>
    <row r="93" spans="1:11" x14ac:dyDescent="0.25">
      <c r="A93" s="38" t="s">
        <v>134</v>
      </c>
      <c r="B93" s="38" t="s">
        <v>135</v>
      </c>
      <c r="C93" s="21">
        <v>10.96</v>
      </c>
      <c r="D93" s="40"/>
      <c r="E93" s="41"/>
      <c r="F93" s="42">
        <f t="shared" si="2"/>
        <v>0</v>
      </c>
      <c r="G93" s="43">
        <f t="shared" si="1"/>
        <v>0</v>
      </c>
      <c r="H93" s="11"/>
      <c r="I93" s="4"/>
      <c r="J93" s="4"/>
      <c r="K93" s="4"/>
    </row>
    <row r="94" spans="1:11" x14ac:dyDescent="0.25">
      <c r="A94" s="38" t="s">
        <v>136</v>
      </c>
      <c r="B94" s="38" t="s">
        <v>181</v>
      </c>
      <c r="C94" s="21">
        <v>71</v>
      </c>
      <c r="D94" s="40">
        <v>0.03</v>
      </c>
      <c r="E94" s="41"/>
      <c r="F94" s="42">
        <f t="shared" si="2"/>
        <v>0</v>
      </c>
      <c r="G94" s="43">
        <f>C94*E94</f>
        <v>0</v>
      </c>
      <c r="H94" s="11"/>
      <c r="I94" s="4"/>
      <c r="J94" s="4"/>
      <c r="K94" s="4"/>
    </row>
    <row r="95" spans="1:11" x14ac:dyDescent="0.25">
      <c r="A95" s="38" t="s">
        <v>137</v>
      </c>
      <c r="B95" s="38" t="s">
        <v>138</v>
      </c>
      <c r="C95" s="21">
        <v>44</v>
      </c>
      <c r="D95" s="45">
        <v>0</v>
      </c>
      <c r="E95" s="41"/>
      <c r="F95" s="42">
        <f t="shared" si="2"/>
        <v>0</v>
      </c>
      <c r="G95" s="43">
        <f t="shared" si="1"/>
        <v>0</v>
      </c>
      <c r="H95" s="11"/>
      <c r="I95" s="4"/>
      <c r="J95" s="4"/>
      <c r="K95" s="4"/>
    </row>
    <row r="96" spans="1:11" ht="15.75" x14ac:dyDescent="0.25">
      <c r="A96" s="4"/>
      <c r="B96" s="4"/>
      <c r="C96" s="5"/>
      <c r="D96" s="46" t="s">
        <v>89</v>
      </c>
      <c r="E96" s="47"/>
      <c r="F96" s="48">
        <f>SUM(F13:F95)</f>
        <v>0</v>
      </c>
      <c r="G96" s="49">
        <f>SUM(G72:G95)</f>
        <v>0</v>
      </c>
      <c r="H96" s="11"/>
      <c r="I96" s="4"/>
      <c r="J96" s="4"/>
      <c r="K96" s="4"/>
    </row>
    <row r="97" spans="1:11" x14ac:dyDescent="0.25">
      <c r="A97" s="4"/>
      <c r="B97" s="4"/>
      <c r="C97" s="5"/>
      <c r="D97" s="5"/>
      <c r="E97" s="5"/>
      <c r="F97" s="11"/>
      <c r="G97" s="11"/>
      <c r="H97" s="11"/>
      <c r="I97" s="4"/>
      <c r="J97" s="4"/>
      <c r="K97" s="4"/>
    </row>
    <row r="98" spans="1:11" x14ac:dyDescent="0.25">
      <c r="A98" s="4"/>
      <c r="B98" s="90" t="s">
        <v>139</v>
      </c>
      <c r="C98" s="91"/>
      <c r="D98" s="5"/>
      <c r="E98" s="5"/>
      <c r="F98" s="4"/>
      <c r="G98" s="4"/>
      <c r="H98" s="4"/>
      <c r="I98" s="4"/>
      <c r="J98" s="4"/>
      <c r="K98" s="4"/>
    </row>
    <row r="99" spans="1:11" x14ac:dyDescent="0.25">
      <c r="A99" s="4"/>
      <c r="B99" s="50" t="s">
        <v>140</v>
      </c>
      <c r="C99" s="51" t="s">
        <v>141</v>
      </c>
      <c r="D99" s="5"/>
      <c r="E99" s="5"/>
      <c r="F99" s="4"/>
      <c r="G99" s="4"/>
      <c r="H99" s="4"/>
      <c r="I99" s="4"/>
      <c r="J99" s="4"/>
      <c r="K99" s="4"/>
    </row>
    <row r="100" spans="1:11" x14ac:dyDescent="0.25">
      <c r="A100" s="52"/>
      <c r="B100" s="53">
        <f>E68</f>
        <v>0</v>
      </c>
      <c r="C100" s="54">
        <f>D68</f>
        <v>0</v>
      </c>
      <c r="D100" s="55"/>
      <c r="E100" s="55"/>
      <c r="F100" s="52"/>
      <c r="G100" s="52"/>
      <c r="H100" s="52"/>
      <c r="I100" s="52"/>
      <c r="J100" s="52"/>
      <c r="K100" s="52"/>
    </row>
    <row r="101" spans="1:11" x14ac:dyDescent="0.25">
      <c r="A101" s="52"/>
      <c r="B101" s="56" t="s">
        <v>142</v>
      </c>
      <c r="C101" s="51" t="s">
        <v>143</v>
      </c>
      <c r="D101" s="55"/>
      <c r="E101" s="55"/>
      <c r="F101" s="52"/>
      <c r="G101" s="52"/>
      <c r="H101" s="52"/>
      <c r="I101" s="52"/>
      <c r="J101" s="52"/>
      <c r="K101" s="52"/>
    </row>
    <row r="102" spans="1:11" x14ac:dyDescent="0.25">
      <c r="A102" s="4"/>
      <c r="B102" s="57">
        <f>G96</f>
        <v>0</v>
      </c>
      <c r="C102" s="58">
        <f>F96</f>
        <v>0</v>
      </c>
      <c r="D102" s="5"/>
      <c r="E102" s="5"/>
      <c r="F102" s="4"/>
      <c r="G102" s="4"/>
      <c r="H102" s="4"/>
      <c r="I102" s="4"/>
      <c r="J102" s="4"/>
      <c r="K102" s="4"/>
    </row>
    <row r="103" spans="1:11" ht="15.75" x14ac:dyDescent="0.3">
      <c r="A103" s="4"/>
      <c r="B103" s="59" t="s">
        <v>144</v>
      </c>
      <c r="C103" s="2"/>
      <c r="D103" s="5"/>
      <c r="E103" s="5"/>
      <c r="F103" s="4"/>
      <c r="G103" s="4"/>
      <c r="H103" s="4"/>
      <c r="I103" s="4"/>
      <c r="J103" s="4"/>
      <c r="K103" s="4"/>
    </row>
    <row r="104" spans="1:11" ht="15.75" x14ac:dyDescent="0.3">
      <c r="A104" s="4"/>
      <c r="B104" s="60">
        <f>SUM(B100,B102)</f>
        <v>0</v>
      </c>
      <c r="C104" s="2"/>
      <c r="E104" s="97"/>
      <c r="F104" s="97"/>
      <c r="G104" s="4"/>
      <c r="H104" s="4"/>
      <c r="I104" s="4"/>
      <c r="J104" s="4"/>
      <c r="K104" s="4"/>
    </row>
    <row r="105" spans="1:11" x14ac:dyDescent="0.25">
      <c r="A105" s="4"/>
      <c r="B105" s="4"/>
      <c r="C105" s="5"/>
      <c r="D105" s="98" t="s">
        <v>185</v>
      </c>
      <c r="E105" s="61"/>
      <c r="F105" s="4"/>
      <c r="G105" s="4"/>
      <c r="H105" s="4"/>
      <c r="I105" s="4"/>
      <c r="J105" s="4"/>
      <c r="K105" s="4"/>
    </row>
    <row r="106" spans="1:11" x14ac:dyDescent="0.25">
      <c r="C106" s="63"/>
      <c r="D106" s="62"/>
      <c r="E106" s="64"/>
      <c r="F106" s="63"/>
      <c r="G106" s="63"/>
      <c r="H106" s="4"/>
      <c r="I106" s="4"/>
      <c r="J106" s="4"/>
      <c r="K106" s="4"/>
    </row>
    <row r="107" spans="1:11" x14ac:dyDescent="0.25">
      <c r="C107" s="63"/>
      <c r="D107" s="65"/>
      <c r="E107" s="66"/>
      <c r="F107" s="65"/>
      <c r="G107" s="63"/>
      <c r="H107" s="4"/>
      <c r="I107" s="4"/>
      <c r="J107" s="4"/>
      <c r="K107" s="4"/>
    </row>
    <row r="108" spans="1:11" x14ac:dyDescent="0.25">
      <c r="C108" s="64"/>
      <c r="D108" s="64"/>
      <c r="E108" s="64"/>
      <c r="F108" s="64"/>
      <c r="G108" s="64"/>
      <c r="H108" s="4"/>
      <c r="I108" s="4"/>
      <c r="J108" s="4"/>
      <c r="K108" s="4"/>
    </row>
  </sheetData>
  <mergeCells count="8">
    <mergeCell ref="A11:E11"/>
    <mergeCell ref="A70:G70"/>
    <mergeCell ref="B98:C98"/>
    <mergeCell ref="A1:G1"/>
    <mergeCell ref="D3:E3"/>
    <mergeCell ref="A5:G5"/>
    <mergeCell ref="A9:B9"/>
    <mergeCell ref="C10:E10"/>
  </mergeCells>
  <pageMargins left="0.7" right="0.7" top="0.75" bottom="0.75" header="0.3" footer="0.3"/>
  <pageSetup paperSize="9" scale="64" orientation="portrait" r:id="rId1"/>
  <rowBreaks count="1" manualBreakCount="1">
    <brk id="6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view="pageBreakPreview" zoomScale="130" zoomScaleNormal="130" zoomScaleSheetLayoutView="130" workbookViewId="0">
      <selection activeCell="B3" sqref="B3:E3"/>
    </sheetView>
  </sheetViews>
  <sheetFormatPr defaultRowHeight="15" x14ac:dyDescent="0.25"/>
  <cols>
    <col min="1" max="1" width="8" customWidth="1"/>
    <col min="2" max="2" width="49" bestFit="1" customWidth="1"/>
    <col min="3" max="3" width="19.7109375" customWidth="1"/>
    <col min="4" max="4" width="11.5703125" customWidth="1"/>
    <col min="5" max="5" width="18.140625" customWidth="1"/>
    <col min="7" max="7" width="12.7109375" customWidth="1"/>
  </cols>
  <sheetData>
    <row r="1" spans="1:11" ht="28.5" customHeight="1" x14ac:dyDescent="0.25">
      <c r="A1" s="86" t="s">
        <v>183</v>
      </c>
      <c r="B1" s="86"/>
      <c r="C1" s="86"/>
      <c r="D1" s="86"/>
      <c r="E1" s="86"/>
      <c r="F1" s="86"/>
      <c r="G1" s="86"/>
    </row>
    <row r="2" spans="1:11" ht="6" customHeight="1" x14ac:dyDescent="0.25"/>
    <row r="3" spans="1:11" s="3" customFormat="1" x14ac:dyDescent="0.3">
      <c r="A3" s="67" t="s">
        <v>0</v>
      </c>
      <c r="B3" s="81">
        <f>PST!B3</f>
        <v>0</v>
      </c>
      <c r="C3" s="67" t="s">
        <v>184</v>
      </c>
      <c r="D3" s="92">
        <f>PST!D3</f>
        <v>0</v>
      </c>
      <c r="E3" s="92"/>
      <c r="F3" s="1"/>
      <c r="G3" s="2"/>
      <c r="H3" s="2"/>
      <c r="I3" s="2"/>
      <c r="J3" s="2"/>
      <c r="K3" s="2"/>
    </row>
    <row r="4" spans="1:11" ht="9" customHeight="1" x14ac:dyDescent="0.25">
      <c r="A4" s="4"/>
      <c r="B4" s="4"/>
      <c r="C4" s="5"/>
      <c r="D4" s="6"/>
      <c r="E4" s="6"/>
      <c r="F4" s="6"/>
      <c r="G4" s="4"/>
      <c r="H4" s="4"/>
      <c r="I4" s="4"/>
      <c r="J4" s="4"/>
      <c r="K4" s="4"/>
    </row>
    <row r="5" spans="1:11" ht="12.75" customHeight="1" x14ac:dyDescent="0.25">
      <c r="A5" s="93" t="s">
        <v>145</v>
      </c>
      <c r="B5" s="93"/>
      <c r="C5" s="93"/>
      <c r="D5" s="93"/>
      <c r="E5" s="93"/>
      <c r="F5" s="93"/>
      <c r="G5" s="93"/>
      <c r="H5" s="4"/>
      <c r="I5" s="4"/>
      <c r="J5" s="4"/>
      <c r="K5" s="4"/>
    </row>
    <row r="6" spans="1:11" ht="6" customHeight="1" x14ac:dyDescent="0.25">
      <c r="A6" s="7"/>
      <c r="B6" s="7"/>
      <c r="C6" s="7"/>
      <c r="D6" s="7"/>
      <c r="E6" s="7"/>
      <c r="F6" s="7"/>
      <c r="G6" s="7"/>
      <c r="H6" s="4"/>
      <c r="I6" s="4"/>
      <c r="J6" s="4"/>
      <c r="K6" s="4"/>
    </row>
    <row r="7" spans="1:11" ht="12.75" customHeight="1" x14ac:dyDescent="0.25">
      <c r="A7" s="94" t="s">
        <v>182</v>
      </c>
      <c r="B7" s="94"/>
      <c r="C7" s="85"/>
      <c r="D7" s="83"/>
      <c r="E7" s="83"/>
      <c r="F7" s="7"/>
      <c r="G7" s="7"/>
      <c r="H7" s="4"/>
      <c r="I7" s="4"/>
      <c r="J7" s="4"/>
      <c r="K7" s="4"/>
    </row>
    <row r="8" spans="1:11" ht="5.25" customHeight="1" x14ac:dyDescent="0.25">
      <c r="A8" s="82"/>
      <c r="B8" s="82"/>
      <c r="C8" s="82"/>
      <c r="D8" s="82"/>
      <c r="E8" s="82"/>
      <c r="F8" s="7"/>
      <c r="G8" s="7"/>
      <c r="H8" s="4"/>
      <c r="I8" s="4"/>
      <c r="J8" s="4"/>
      <c r="K8" s="4"/>
    </row>
    <row r="9" spans="1:11" ht="15.75" x14ac:dyDescent="0.25">
      <c r="A9" s="95" t="s">
        <v>1</v>
      </c>
      <c r="B9" s="95"/>
      <c r="C9" s="8"/>
      <c r="D9" s="9" t="s">
        <v>2</v>
      </c>
      <c r="E9" s="10"/>
      <c r="F9" s="11"/>
      <c r="G9" s="11"/>
      <c r="H9" s="11"/>
      <c r="I9" s="4"/>
      <c r="J9" s="4"/>
      <c r="K9" s="4"/>
    </row>
    <row r="10" spans="1:11" ht="6" customHeight="1" x14ac:dyDescent="0.25">
      <c r="A10" s="11"/>
      <c r="B10" s="9"/>
      <c r="C10" s="96"/>
      <c r="D10" s="96"/>
      <c r="E10" s="96"/>
      <c r="F10" s="12"/>
      <c r="G10" s="12"/>
      <c r="H10" s="11"/>
      <c r="I10" s="4"/>
      <c r="J10" s="4"/>
      <c r="K10" s="4"/>
    </row>
    <row r="11" spans="1:11" ht="15.75" x14ac:dyDescent="0.25">
      <c r="A11" s="87" t="s">
        <v>3</v>
      </c>
      <c r="B11" s="88"/>
      <c r="C11" s="88"/>
      <c r="D11" s="88"/>
      <c r="E11" s="89"/>
      <c r="F11" s="12"/>
      <c r="G11" s="4"/>
      <c r="H11" s="4"/>
      <c r="I11" s="4"/>
      <c r="J11" s="4"/>
      <c r="K11" s="4"/>
    </row>
    <row r="12" spans="1:11" x14ac:dyDescent="0.25">
      <c r="A12" s="13" t="s">
        <v>4</v>
      </c>
      <c r="B12" s="14" t="s">
        <v>5</v>
      </c>
      <c r="C12" s="15" t="s">
        <v>6</v>
      </c>
      <c r="D12" s="16" t="s">
        <v>7</v>
      </c>
      <c r="E12" s="17" t="s">
        <v>8</v>
      </c>
      <c r="F12" s="18"/>
      <c r="G12" s="19"/>
      <c r="H12" s="19"/>
      <c r="I12" s="4"/>
      <c r="J12" s="4"/>
      <c r="K12" s="19"/>
    </row>
    <row r="13" spans="1:11" x14ac:dyDescent="0.25">
      <c r="A13" s="20" t="s">
        <v>9</v>
      </c>
      <c r="B13" s="20" t="s">
        <v>147</v>
      </c>
      <c r="C13" s="21">
        <v>519</v>
      </c>
      <c r="D13" s="22"/>
      <c r="E13" s="23">
        <f t="shared" ref="E13:E67" si="0">C13*D13</f>
        <v>0</v>
      </c>
      <c r="F13" s="24"/>
      <c r="G13" s="4"/>
      <c r="H13" s="4"/>
      <c r="I13" s="4"/>
      <c r="J13" s="4"/>
      <c r="K13" s="4"/>
    </row>
    <row r="14" spans="1:11" x14ac:dyDescent="0.25">
      <c r="A14" s="20" t="s">
        <v>10</v>
      </c>
      <c r="B14" s="20" t="s">
        <v>11</v>
      </c>
      <c r="C14" s="21">
        <v>641</v>
      </c>
      <c r="D14" s="22"/>
      <c r="E14" s="23">
        <f t="shared" si="0"/>
        <v>0</v>
      </c>
      <c r="F14" s="24"/>
      <c r="G14" s="4"/>
      <c r="H14" s="4"/>
      <c r="I14" s="4"/>
      <c r="J14" s="4"/>
      <c r="K14" s="4"/>
    </row>
    <row r="15" spans="1:11" x14ac:dyDescent="0.25">
      <c r="A15" s="20" t="s">
        <v>12</v>
      </c>
      <c r="B15" s="20" t="s">
        <v>13</v>
      </c>
      <c r="C15" s="21">
        <v>303</v>
      </c>
      <c r="D15" s="22"/>
      <c r="E15" s="23">
        <f t="shared" si="0"/>
        <v>0</v>
      </c>
      <c r="F15" s="24"/>
      <c r="G15" s="4"/>
      <c r="H15" s="4"/>
      <c r="I15" s="4"/>
      <c r="J15" s="4"/>
      <c r="K15" s="4"/>
    </row>
    <row r="16" spans="1:11" x14ac:dyDescent="0.25">
      <c r="A16" s="20" t="s">
        <v>14</v>
      </c>
      <c r="B16" s="20" t="s">
        <v>15</v>
      </c>
      <c r="C16" s="21">
        <v>414</v>
      </c>
      <c r="D16" s="22"/>
      <c r="E16" s="23">
        <f t="shared" si="0"/>
        <v>0</v>
      </c>
      <c r="F16" s="24"/>
      <c r="G16" s="4"/>
      <c r="H16" s="4"/>
      <c r="I16" s="4"/>
      <c r="J16" s="4"/>
      <c r="K16" s="4"/>
    </row>
    <row r="17" spans="1:11" x14ac:dyDescent="0.25">
      <c r="A17" s="20" t="s">
        <v>16</v>
      </c>
      <c r="B17" s="20" t="s">
        <v>17</v>
      </c>
      <c r="C17" s="21">
        <v>418</v>
      </c>
      <c r="D17" s="22"/>
      <c r="E17" s="23">
        <f t="shared" si="0"/>
        <v>0</v>
      </c>
      <c r="F17" s="24"/>
      <c r="G17" s="4"/>
      <c r="H17" s="4"/>
      <c r="I17" s="4"/>
      <c r="J17" s="4"/>
      <c r="K17" s="4"/>
    </row>
    <row r="18" spans="1:11" x14ac:dyDescent="0.25">
      <c r="A18" s="20" t="s">
        <v>18</v>
      </c>
      <c r="B18" s="20" t="s">
        <v>19</v>
      </c>
      <c r="C18" s="21">
        <v>1326</v>
      </c>
      <c r="D18" s="22"/>
      <c r="E18" s="23">
        <f t="shared" si="0"/>
        <v>0</v>
      </c>
      <c r="F18" s="24"/>
      <c r="G18" s="4"/>
      <c r="H18" s="4"/>
      <c r="I18" s="4"/>
      <c r="J18" s="4"/>
      <c r="K18" s="4"/>
    </row>
    <row r="19" spans="1:11" x14ac:dyDescent="0.25">
      <c r="A19" s="20" t="s">
        <v>20</v>
      </c>
      <c r="B19" s="20" t="s">
        <v>21</v>
      </c>
      <c r="C19" s="21">
        <v>1773</v>
      </c>
      <c r="D19" s="22"/>
      <c r="E19" s="23">
        <f t="shared" si="0"/>
        <v>0</v>
      </c>
      <c r="F19" s="24"/>
      <c r="G19" s="4"/>
      <c r="H19" s="4"/>
      <c r="I19" s="4"/>
      <c r="J19" s="4"/>
      <c r="K19" s="4"/>
    </row>
    <row r="20" spans="1:11" x14ac:dyDescent="0.25">
      <c r="A20" s="20" t="s">
        <v>22</v>
      </c>
      <c r="B20" s="20" t="s">
        <v>23</v>
      </c>
      <c r="C20" s="21">
        <v>1274</v>
      </c>
      <c r="D20" s="22"/>
      <c r="E20" s="23">
        <f t="shared" si="0"/>
        <v>0</v>
      </c>
      <c r="F20" s="24"/>
      <c r="G20" s="4"/>
      <c r="H20" s="4"/>
      <c r="I20" s="4"/>
      <c r="J20" s="4"/>
      <c r="K20" s="4"/>
    </row>
    <row r="21" spans="1:11" x14ac:dyDescent="0.25">
      <c r="A21" s="20" t="s">
        <v>24</v>
      </c>
      <c r="B21" s="20" t="s">
        <v>148</v>
      </c>
      <c r="C21" s="21">
        <v>928</v>
      </c>
      <c r="D21" s="22"/>
      <c r="E21" s="23">
        <f t="shared" si="0"/>
        <v>0</v>
      </c>
      <c r="F21" s="24"/>
      <c r="G21" s="4"/>
      <c r="H21" s="4"/>
      <c r="I21" s="4"/>
      <c r="J21" s="4"/>
      <c r="K21" s="4"/>
    </row>
    <row r="22" spans="1:11" x14ac:dyDescent="0.25">
      <c r="A22" s="20" t="s">
        <v>25</v>
      </c>
      <c r="B22" s="20" t="s">
        <v>149</v>
      </c>
      <c r="C22" s="21">
        <v>783</v>
      </c>
      <c r="D22" s="22"/>
      <c r="E22" s="23">
        <f t="shared" si="0"/>
        <v>0</v>
      </c>
      <c r="F22" s="24"/>
      <c r="G22" s="4"/>
      <c r="H22" s="4"/>
      <c r="I22" s="4"/>
      <c r="J22" s="4"/>
      <c r="K22" s="4"/>
    </row>
    <row r="23" spans="1:11" x14ac:dyDescent="0.25">
      <c r="A23" s="20" t="s">
        <v>150</v>
      </c>
      <c r="B23" s="20" t="s">
        <v>151</v>
      </c>
      <c r="C23" s="21">
        <v>1073</v>
      </c>
      <c r="D23" s="22"/>
      <c r="E23" s="23">
        <f t="shared" si="0"/>
        <v>0</v>
      </c>
      <c r="F23" s="24"/>
      <c r="G23" s="4"/>
      <c r="H23" s="4"/>
      <c r="I23" s="4"/>
      <c r="J23" s="4"/>
      <c r="K23" s="4"/>
    </row>
    <row r="24" spans="1:11" x14ac:dyDescent="0.25">
      <c r="A24" s="20" t="s">
        <v>26</v>
      </c>
      <c r="B24" s="20" t="s">
        <v>27</v>
      </c>
      <c r="C24" s="21">
        <v>8500</v>
      </c>
      <c r="D24" s="22"/>
      <c r="E24" s="23">
        <f t="shared" si="0"/>
        <v>0</v>
      </c>
      <c r="F24" s="24"/>
      <c r="G24" s="4"/>
      <c r="H24" s="4"/>
      <c r="I24" s="4"/>
      <c r="J24" s="4"/>
      <c r="K24" s="4"/>
    </row>
    <row r="25" spans="1:11" x14ac:dyDescent="0.25">
      <c r="A25" s="20" t="s">
        <v>28</v>
      </c>
      <c r="B25" s="20" t="s">
        <v>152</v>
      </c>
      <c r="C25" s="21">
        <v>2829</v>
      </c>
      <c r="D25" s="22"/>
      <c r="E25" s="23">
        <f t="shared" si="0"/>
        <v>0</v>
      </c>
      <c r="F25" s="24"/>
      <c r="G25" s="4"/>
      <c r="H25" s="4"/>
      <c r="I25" s="4"/>
      <c r="J25" s="4"/>
      <c r="K25" s="4"/>
    </row>
    <row r="26" spans="1:11" x14ac:dyDescent="0.25">
      <c r="A26" s="20" t="s">
        <v>29</v>
      </c>
      <c r="B26" s="20" t="s">
        <v>153</v>
      </c>
      <c r="C26" s="21">
        <v>1663</v>
      </c>
      <c r="D26" s="22"/>
      <c r="E26" s="23">
        <f t="shared" si="0"/>
        <v>0</v>
      </c>
      <c r="F26" s="24"/>
      <c r="G26" s="4"/>
      <c r="H26" s="4"/>
      <c r="I26" s="4"/>
      <c r="J26" s="4"/>
      <c r="K26" s="4"/>
    </row>
    <row r="27" spans="1:11" s="75" customFormat="1" x14ac:dyDescent="0.25">
      <c r="A27" s="70" t="s">
        <v>30</v>
      </c>
      <c r="B27" s="70" t="s">
        <v>157</v>
      </c>
      <c r="C27" s="71">
        <v>7359</v>
      </c>
      <c r="D27" s="72"/>
      <c r="E27" s="73">
        <f t="shared" si="0"/>
        <v>0</v>
      </c>
      <c r="F27" s="35"/>
      <c r="G27" s="74"/>
      <c r="H27" s="74"/>
      <c r="I27" s="74"/>
      <c r="J27" s="74"/>
      <c r="K27" s="74"/>
    </row>
    <row r="28" spans="1:11" s="75" customFormat="1" x14ac:dyDescent="0.25">
      <c r="A28" s="70" t="s">
        <v>31</v>
      </c>
      <c r="B28" s="70" t="s">
        <v>158</v>
      </c>
      <c r="C28" s="71">
        <v>10245</v>
      </c>
      <c r="D28" s="72"/>
      <c r="E28" s="73">
        <f t="shared" si="0"/>
        <v>0</v>
      </c>
      <c r="F28" s="35"/>
      <c r="G28" s="74"/>
      <c r="H28" s="74"/>
      <c r="I28" s="74"/>
      <c r="J28" s="74"/>
      <c r="K28" s="74"/>
    </row>
    <row r="29" spans="1:11" s="75" customFormat="1" x14ac:dyDescent="0.25">
      <c r="A29" s="70" t="s">
        <v>32</v>
      </c>
      <c r="B29" s="70" t="s">
        <v>159</v>
      </c>
      <c r="C29" s="71">
        <v>29662</v>
      </c>
      <c r="D29" s="72"/>
      <c r="E29" s="73">
        <f t="shared" si="0"/>
        <v>0</v>
      </c>
      <c r="F29" s="35"/>
      <c r="G29" s="74"/>
      <c r="H29" s="74"/>
      <c r="I29" s="74"/>
      <c r="J29" s="74"/>
      <c r="K29" s="74"/>
    </row>
    <row r="30" spans="1:11" s="75" customFormat="1" x14ac:dyDescent="0.25">
      <c r="A30" s="70" t="s">
        <v>33</v>
      </c>
      <c r="B30" s="70" t="s">
        <v>160</v>
      </c>
      <c r="C30" s="71">
        <v>28000</v>
      </c>
      <c r="D30" s="72"/>
      <c r="E30" s="73">
        <f t="shared" si="0"/>
        <v>0</v>
      </c>
      <c r="F30" s="35"/>
      <c r="G30" s="74"/>
      <c r="H30" s="74"/>
      <c r="I30" s="74"/>
      <c r="J30" s="74"/>
      <c r="K30" s="74"/>
    </row>
    <row r="31" spans="1:11" s="75" customFormat="1" x14ac:dyDescent="0.25">
      <c r="A31" s="70" t="s">
        <v>34</v>
      </c>
      <c r="B31" s="70" t="s">
        <v>161</v>
      </c>
      <c r="C31" s="71">
        <v>151300</v>
      </c>
      <c r="D31" s="72"/>
      <c r="E31" s="73">
        <f t="shared" si="0"/>
        <v>0</v>
      </c>
      <c r="F31" s="35"/>
      <c r="G31" s="74"/>
      <c r="H31" s="74"/>
      <c r="I31" s="74"/>
      <c r="J31" s="74"/>
      <c r="K31" s="74"/>
    </row>
    <row r="32" spans="1:11" s="75" customFormat="1" x14ac:dyDescent="0.25">
      <c r="A32" s="70" t="s">
        <v>35</v>
      </c>
      <c r="B32" s="70" t="s">
        <v>36</v>
      </c>
      <c r="C32" s="71">
        <v>435</v>
      </c>
      <c r="D32" s="72"/>
      <c r="E32" s="73">
        <f t="shared" si="0"/>
        <v>0</v>
      </c>
      <c r="F32" s="35"/>
      <c r="G32" s="76"/>
      <c r="H32" s="76"/>
      <c r="I32" s="74"/>
      <c r="J32" s="74"/>
      <c r="K32" s="74"/>
    </row>
    <row r="33" spans="1:11" s="75" customFormat="1" x14ac:dyDescent="0.25">
      <c r="A33" s="70" t="s">
        <v>37</v>
      </c>
      <c r="B33" s="70" t="s">
        <v>164</v>
      </c>
      <c r="C33" s="71">
        <v>676</v>
      </c>
      <c r="D33" s="72"/>
      <c r="E33" s="73">
        <f t="shared" si="0"/>
        <v>0</v>
      </c>
      <c r="F33" s="35"/>
      <c r="G33" s="78"/>
      <c r="H33" s="76"/>
      <c r="I33" s="74"/>
      <c r="J33" s="74"/>
      <c r="K33" s="74"/>
    </row>
    <row r="34" spans="1:11" s="75" customFormat="1" x14ac:dyDescent="0.25">
      <c r="A34" s="77" t="s">
        <v>38</v>
      </c>
      <c r="B34" s="70" t="s">
        <v>162</v>
      </c>
      <c r="C34" s="71">
        <v>1019</v>
      </c>
      <c r="D34" s="72"/>
      <c r="E34" s="73">
        <f t="shared" si="0"/>
        <v>0</v>
      </c>
      <c r="F34" s="35"/>
      <c r="G34" s="78"/>
      <c r="H34" s="76"/>
      <c r="I34" s="74"/>
      <c r="J34" s="74"/>
      <c r="K34" s="74"/>
    </row>
    <row r="35" spans="1:11" s="75" customFormat="1" x14ac:dyDescent="0.25">
      <c r="A35" s="70" t="s">
        <v>39</v>
      </c>
      <c r="B35" s="70" t="s">
        <v>163</v>
      </c>
      <c r="C35" s="71">
        <v>540</v>
      </c>
      <c r="D35" s="72"/>
      <c r="E35" s="73">
        <f t="shared" si="0"/>
        <v>0</v>
      </c>
      <c r="F35" s="35"/>
      <c r="G35" s="78"/>
      <c r="H35" s="76"/>
      <c r="I35" s="74"/>
      <c r="J35" s="74"/>
      <c r="K35" s="74"/>
    </row>
    <row r="36" spans="1:11" s="75" customFormat="1" x14ac:dyDescent="0.25">
      <c r="A36" s="70" t="s">
        <v>40</v>
      </c>
      <c r="B36" s="70" t="s">
        <v>165</v>
      </c>
      <c r="C36" s="71">
        <v>6000</v>
      </c>
      <c r="D36" s="72"/>
      <c r="E36" s="73">
        <f t="shared" si="0"/>
        <v>0</v>
      </c>
      <c r="F36" s="35"/>
      <c r="G36" s="76"/>
      <c r="H36" s="76"/>
      <c r="I36" s="74"/>
      <c r="J36" s="74"/>
      <c r="K36" s="74"/>
    </row>
    <row r="37" spans="1:11" s="75" customFormat="1" x14ac:dyDescent="0.25">
      <c r="A37" s="70" t="s">
        <v>41</v>
      </c>
      <c r="B37" s="70" t="s">
        <v>166</v>
      </c>
      <c r="C37" s="71">
        <v>525</v>
      </c>
      <c r="D37" s="72"/>
      <c r="E37" s="73">
        <f t="shared" si="0"/>
        <v>0</v>
      </c>
      <c r="F37" s="35"/>
      <c r="G37" s="76"/>
      <c r="H37" s="76"/>
      <c r="I37" s="74"/>
      <c r="J37" s="74"/>
      <c r="K37" s="74"/>
    </row>
    <row r="38" spans="1:11" s="75" customFormat="1" x14ac:dyDescent="0.25">
      <c r="A38" s="70" t="s">
        <v>42</v>
      </c>
      <c r="B38" s="70" t="s">
        <v>167</v>
      </c>
      <c r="C38" s="71">
        <v>0</v>
      </c>
      <c r="D38" s="72"/>
      <c r="E38" s="73">
        <f t="shared" si="0"/>
        <v>0</v>
      </c>
      <c r="F38" s="35"/>
      <c r="G38" s="76"/>
      <c r="H38" s="76"/>
      <c r="I38" s="74"/>
      <c r="J38" s="74"/>
      <c r="K38" s="74"/>
    </row>
    <row r="39" spans="1:11" x14ac:dyDescent="0.25">
      <c r="A39" s="20" t="s">
        <v>43</v>
      </c>
      <c r="B39" s="20" t="s">
        <v>44</v>
      </c>
      <c r="C39" s="21">
        <v>6969</v>
      </c>
      <c r="D39" s="22"/>
      <c r="E39" s="23">
        <f t="shared" si="0"/>
        <v>0</v>
      </c>
      <c r="F39" s="24"/>
      <c r="G39" s="4"/>
      <c r="H39" s="4"/>
      <c r="I39" s="4"/>
      <c r="J39" s="4"/>
      <c r="K39" s="4"/>
    </row>
    <row r="40" spans="1:11" x14ac:dyDescent="0.25">
      <c r="A40" s="20" t="s">
        <v>45</v>
      </c>
      <c r="B40" s="20" t="s">
        <v>46</v>
      </c>
      <c r="C40" s="21">
        <v>13600</v>
      </c>
      <c r="D40" s="22"/>
      <c r="E40" s="23">
        <f t="shared" si="0"/>
        <v>0</v>
      </c>
      <c r="F40" s="24"/>
      <c r="G40" s="4"/>
      <c r="H40" s="4"/>
      <c r="I40" s="4"/>
      <c r="J40" s="4"/>
      <c r="K40" s="4"/>
    </row>
    <row r="41" spans="1:11" x14ac:dyDescent="0.25">
      <c r="A41" s="20" t="s">
        <v>47</v>
      </c>
      <c r="B41" s="20" t="s">
        <v>48</v>
      </c>
      <c r="C41" s="21">
        <v>439</v>
      </c>
      <c r="D41" s="22"/>
      <c r="E41" s="23">
        <f t="shared" si="0"/>
        <v>0</v>
      </c>
      <c r="F41" s="24"/>
      <c r="G41" s="4"/>
      <c r="H41" s="4"/>
      <c r="I41" s="4"/>
      <c r="J41" s="4"/>
      <c r="K41" s="4"/>
    </row>
    <row r="42" spans="1:11" x14ac:dyDescent="0.25">
      <c r="A42" s="20" t="s">
        <v>49</v>
      </c>
      <c r="B42" s="20" t="s">
        <v>50</v>
      </c>
      <c r="C42" s="21">
        <v>378</v>
      </c>
      <c r="D42" s="22"/>
      <c r="E42" s="23">
        <f t="shared" si="0"/>
        <v>0</v>
      </c>
      <c r="F42" s="24"/>
      <c r="G42" s="4"/>
      <c r="H42" s="4"/>
      <c r="I42" s="4"/>
      <c r="J42" s="4"/>
      <c r="K42" s="4"/>
    </row>
    <row r="43" spans="1:11" x14ac:dyDescent="0.25">
      <c r="A43" s="20" t="s">
        <v>51</v>
      </c>
      <c r="B43" s="20" t="s">
        <v>52</v>
      </c>
      <c r="C43" s="21">
        <v>777</v>
      </c>
      <c r="D43" s="22"/>
      <c r="E43" s="23">
        <f t="shared" si="0"/>
        <v>0</v>
      </c>
      <c r="F43" s="24"/>
      <c r="G43" s="4"/>
      <c r="H43" s="4"/>
      <c r="I43" s="4"/>
      <c r="J43" s="4"/>
      <c r="K43" s="4"/>
    </row>
    <row r="44" spans="1:11" x14ac:dyDescent="0.25">
      <c r="A44" s="20" t="s">
        <v>53</v>
      </c>
      <c r="B44" s="20" t="s">
        <v>154</v>
      </c>
      <c r="C44" s="21">
        <v>1977</v>
      </c>
      <c r="D44" s="22"/>
      <c r="E44" s="23">
        <f t="shared" si="0"/>
        <v>0</v>
      </c>
      <c r="F44" s="24"/>
      <c r="G44" s="4"/>
      <c r="H44" s="4"/>
      <c r="I44" s="4"/>
      <c r="J44" s="4"/>
      <c r="K44" s="4"/>
    </row>
    <row r="45" spans="1:11" x14ac:dyDescent="0.25">
      <c r="A45" s="20" t="s">
        <v>54</v>
      </c>
      <c r="B45" s="20" t="s">
        <v>55</v>
      </c>
      <c r="C45" s="21">
        <v>3196</v>
      </c>
      <c r="D45" s="22"/>
      <c r="E45" s="23">
        <f t="shared" si="0"/>
        <v>0</v>
      </c>
      <c r="F45" s="24"/>
      <c r="G45" s="4"/>
      <c r="H45" s="4"/>
      <c r="I45" s="4"/>
      <c r="J45" s="4"/>
      <c r="K45" s="4"/>
    </row>
    <row r="46" spans="1:11" x14ac:dyDescent="0.25">
      <c r="A46" s="20" t="s">
        <v>56</v>
      </c>
      <c r="B46" s="20" t="s">
        <v>155</v>
      </c>
      <c r="C46" s="21">
        <v>1135</v>
      </c>
      <c r="D46" s="22"/>
      <c r="E46" s="23">
        <f t="shared" si="0"/>
        <v>0</v>
      </c>
      <c r="F46" s="24"/>
      <c r="G46" s="4"/>
      <c r="H46" s="4"/>
      <c r="I46" s="4"/>
      <c r="J46" s="4"/>
      <c r="K46" s="4"/>
    </row>
    <row r="47" spans="1:11" x14ac:dyDescent="0.25">
      <c r="A47" s="20" t="s">
        <v>57</v>
      </c>
      <c r="B47" s="20" t="s">
        <v>58</v>
      </c>
      <c r="C47" s="21">
        <v>734</v>
      </c>
      <c r="D47" s="22"/>
      <c r="E47" s="23">
        <f t="shared" si="0"/>
        <v>0</v>
      </c>
      <c r="F47" s="24"/>
      <c r="G47" s="4"/>
      <c r="H47" s="4"/>
      <c r="I47" s="4"/>
      <c r="J47" s="4"/>
      <c r="K47" s="4"/>
    </row>
    <row r="48" spans="1:11" x14ac:dyDescent="0.25">
      <c r="A48" s="20" t="s">
        <v>59</v>
      </c>
      <c r="B48" s="20" t="s">
        <v>60</v>
      </c>
      <c r="C48" s="21">
        <v>1135</v>
      </c>
      <c r="D48" s="22"/>
      <c r="E48" s="23">
        <f t="shared" si="0"/>
        <v>0</v>
      </c>
      <c r="F48" s="24"/>
      <c r="G48" s="4"/>
      <c r="H48" s="4"/>
      <c r="I48" s="4"/>
      <c r="J48" s="4"/>
      <c r="K48" s="4"/>
    </row>
    <row r="49" spans="1:11" x14ac:dyDescent="0.25">
      <c r="A49" s="20" t="s">
        <v>61</v>
      </c>
      <c r="B49" s="20" t="s">
        <v>156</v>
      </c>
      <c r="C49" s="21">
        <v>20000</v>
      </c>
      <c r="D49" s="22"/>
      <c r="E49" s="23">
        <f t="shared" si="0"/>
        <v>0</v>
      </c>
      <c r="F49" s="24"/>
      <c r="G49" s="4"/>
      <c r="H49" s="4"/>
      <c r="I49" s="4"/>
      <c r="J49" s="4"/>
      <c r="K49" s="4"/>
    </row>
    <row r="50" spans="1:11" x14ac:dyDescent="0.25">
      <c r="A50" s="20" t="s">
        <v>62</v>
      </c>
      <c r="B50" s="20" t="s">
        <v>63</v>
      </c>
      <c r="C50" s="21">
        <v>1200</v>
      </c>
      <c r="D50" s="22"/>
      <c r="E50" s="23">
        <f t="shared" si="0"/>
        <v>0</v>
      </c>
      <c r="F50" s="24"/>
      <c r="G50" s="4"/>
      <c r="H50" s="4"/>
      <c r="I50" s="4"/>
      <c r="J50" s="4"/>
      <c r="K50" s="4"/>
    </row>
    <row r="51" spans="1:11" x14ac:dyDescent="0.25">
      <c r="A51" s="20" t="s">
        <v>64</v>
      </c>
      <c r="B51" s="20" t="s">
        <v>65</v>
      </c>
      <c r="C51" s="21">
        <v>557</v>
      </c>
      <c r="D51" s="22"/>
      <c r="E51" s="23">
        <f t="shared" si="0"/>
        <v>0</v>
      </c>
      <c r="F51" s="24"/>
      <c r="G51" s="4"/>
      <c r="H51" s="4"/>
      <c r="I51" s="4"/>
      <c r="J51" s="4"/>
      <c r="K51" s="4"/>
    </row>
    <row r="52" spans="1:11" x14ac:dyDescent="0.25">
      <c r="A52" s="20" t="s">
        <v>66</v>
      </c>
      <c r="B52" s="20" t="s">
        <v>67</v>
      </c>
      <c r="C52" s="21">
        <v>146</v>
      </c>
      <c r="D52" s="22"/>
      <c r="E52" s="23">
        <f t="shared" si="0"/>
        <v>0</v>
      </c>
      <c r="F52" s="24"/>
      <c r="G52" s="4"/>
      <c r="H52" s="4"/>
      <c r="I52" s="4"/>
      <c r="J52" s="4"/>
      <c r="K52" s="4"/>
    </row>
    <row r="53" spans="1:11" x14ac:dyDescent="0.25">
      <c r="A53" s="20" t="s">
        <v>68</v>
      </c>
      <c r="B53" s="20" t="s">
        <v>168</v>
      </c>
      <c r="C53" s="21">
        <v>6595</v>
      </c>
      <c r="D53" s="22"/>
      <c r="E53" s="23">
        <f t="shared" si="0"/>
        <v>0</v>
      </c>
      <c r="F53" s="24"/>
      <c r="G53" s="4"/>
      <c r="H53" s="4"/>
      <c r="I53" s="4"/>
      <c r="J53" s="4"/>
      <c r="K53" s="4"/>
    </row>
    <row r="54" spans="1:11" x14ac:dyDescent="0.25">
      <c r="A54" s="20" t="s">
        <v>69</v>
      </c>
      <c r="B54" s="20" t="s">
        <v>169</v>
      </c>
      <c r="C54" s="21">
        <v>7801</v>
      </c>
      <c r="D54" s="22"/>
      <c r="E54" s="23">
        <f t="shared" si="0"/>
        <v>0</v>
      </c>
      <c r="F54" s="24"/>
      <c r="G54" s="4"/>
      <c r="H54" s="4"/>
      <c r="I54" s="4"/>
      <c r="J54" s="4"/>
      <c r="K54" s="4"/>
    </row>
    <row r="55" spans="1:11" s="75" customFormat="1" x14ac:dyDescent="0.25">
      <c r="A55" s="70" t="s">
        <v>70</v>
      </c>
      <c r="B55" s="70" t="s">
        <v>171</v>
      </c>
      <c r="C55" s="71">
        <v>1596</v>
      </c>
      <c r="D55" s="72"/>
      <c r="E55" s="73">
        <f t="shared" si="0"/>
        <v>0</v>
      </c>
      <c r="F55" s="35"/>
      <c r="G55" s="74"/>
      <c r="H55" s="74"/>
      <c r="I55" s="74"/>
      <c r="J55" s="74"/>
      <c r="K55" s="74"/>
    </row>
    <row r="56" spans="1:11" x14ac:dyDescent="0.25">
      <c r="A56" s="20" t="s">
        <v>71</v>
      </c>
      <c r="B56" s="20" t="s">
        <v>170</v>
      </c>
      <c r="C56" s="21">
        <v>9196</v>
      </c>
      <c r="D56" s="22"/>
      <c r="E56" s="23">
        <f t="shared" si="0"/>
        <v>0</v>
      </c>
      <c r="F56" s="24"/>
      <c r="G56" s="4"/>
      <c r="H56" s="4"/>
      <c r="I56" s="4"/>
      <c r="J56" s="4"/>
      <c r="K56" s="4"/>
    </row>
    <row r="57" spans="1:11" x14ac:dyDescent="0.25">
      <c r="A57" s="20" t="s">
        <v>72</v>
      </c>
      <c r="B57" s="20" t="s">
        <v>73</v>
      </c>
      <c r="C57" s="21">
        <v>3624</v>
      </c>
      <c r="D57" s="22"/>
      <c r="E57" s="23">
        <f t="shared" si="0"/>
        <v>0</v>
      </c>
      <c r="F57" s="24"/>
      <c r="G57" s="11"/>
      <c r="H57" s="11"/>
      <c r="I57" s="4"/>
      <c r="J57" s="4"/>
      <c r="K57" s="4"/>
    </row>
    <row r="58" spans="1:11" x14ac:dyDescent="0.25">
      <c r="A58" s="20" t="s">
        <v>74</v>
      </c>
      <c r="B58" s="20" t="s">
        <v>75</v>
      </c>
      <c r="C58" s="21">
        <v>1824</v>
      </c>
      <c r="D58" s="22"/>
      <c r="E58" s="23">
        <f t="shared" si="0"/>
        <v>0</v>
      </c>
      <c r="F58" s="24"/>
      <c r="G58" s="11"/>
      <c r="H58" s="11"/>
      <c r="I58" s="4"/>
      <c r="J58" s="4"/>
      <c r="K58" s="4"/>
    </row>
    <row r="59" spans="1:11" x14ac:dyDescent="0.25">
      <c r="A59" s="25" t="s">
        <v>76</v>
      </c>
      <c r="B59" s="25" t="s">
        <v>77</v>
      </c>
      <c r="C59" s="26">
        <v>1090</v>
      </c>
      <c r="D59" s="27"/>
      <c r="E59" s="23">
        <f t="shared" si="0"/>
        <v>0</v>
      </c>
      <c r="F59" s="24"/>
      <c r="G59" s="11"/>
      <c r="H59" s="11"/>
      <c r="I59" s="4"/>
      <c r="J59" s="4"/>
      <c r="K59" s="4"/>
    </row>
    <row r="60" spans="1:11" x14ac:dyDescent="0.25">
      <c r="A60" s="25" t="s">
        <v>78</v>
      </c>
      <c r="B60" s="25" t="s">
        <v>172</v>
      </c>
      <c r="C60" s="26">
        <v>11976</v>
      </c>
      <c r="D60" s="27"/>
      <c r="E60" s="23">
        <f t="shared" si="0"/>
        <v>0</v>
      </c>
      <c r="F60" s="24"/>
      <c r="G60" s="11"/>
      <c r="H60" s="11"/>
      <c r="I60" s="4"/>
      <c r="J60" s="4"/>
      <c r="K60" s="4"/>
    </row>
    <row r="61" spans="1:11" x14ac:dyDescent="0.25">
      <c r="A61" s="25" t="s">
        <v>79</v>
      </c>
      <c r="B61" s="25" t="s">
        <v>80</v>
      </c>
      <c r="C61" s="26">
        <v>8833</v>
      </c>
      <c r="D61" s="27"/>
      <c r="E61" s="23">
        <f t="shared" si="0"/>
        <v>0</v>
      </c>
      <c r="F61" s="24"/>
      <c r="G61" s="11"/>
      <c r="H61" s="11"/>
      <c r="I61" s="4"/>
      <c r="J61" s="4"/>
      <c r="K61" s="4"/>
    </row>
    <row r="62" spans="1:11" x14ac:dyDescent="0.25">
      <c r="A62" s="20" t="s">
        <v>81</v>
      </c>
      <c r="B62" s="20" t="s">
        <v>82</v>
      </c>
      <c r="C62" s="21">
        <v>3554</v>
      </c>
      <c r="D62" s="22"/>
      <c r="E62" s="23">
        <f t="shared" si="0"/>
        <v>0</v>
      </c>
      <c r="F62" s="24"/>
      <c r="G62" s="11"/>
      <c r="H62" s="11"/>
      <c r="I62" s="4"/>
      <c r="J62" s="4"/>
      <c r="K62" s="4"/>
    </row>
    <row r="63" spans="1:11" x14ac:dyDescent="0.25">
      <c r="A63" s="20" t="s">
        <v>83</v>
      </c>
      <c r="B63" s="20" t="s">
        <v>173</v>
      </c>
      <c r="C63" s="21">
        <v>10500</v>
      </c>
      <c r="D63" s="22"/>
      <c r="E63" s="23">
        <f t="shared" si="0"/>
        <v>0</v>
      </c>
      <c r="F63" s="24"/>
      <c r="G63" s="11"/>
      <c r="H63" s="11"/>
      <c r="I63" s="4"/>
      <c r="J63" s="4"/>
      <c r="K63" s="4"/>
    </row>
    <row r="64" spans="1:11" x14ac:dyDescent="0.25">
      <c r="A64" s="20" t="s">
        <v>84</v>
      </c>
      <c r="B64" s="20" t="s">
        <v>174</v>
      </c>
      <c r="C64" s="21">
        <v>39618</v>
      </c>
      <c r="D64" s="22"/>
      <c r="E64" s="23">
        <f t="shared" si="0"/>
        <v>0</v>
      </c>
      <c r="F64" s="24"/>
      <c r="G64" s="11"/>
      <c r="H64" s="11"/>
      <c r="I64" s="4"/>
      <c r="J64" s="4"/>
      <c r="K64" s="4"/>
    </row>
    <row r="65" spans="1:11" x14ac:dyDescent="0.25">
      <c r="A65" s="20" t="s">
        <v>85</v>
      </c>
      <c r="B65" s="20" t="s">
        <v>86</v>
      </c>
      <c r="C65" s="21">
        <v>1524</v>
      </c>
      <c r="D65" s="22"/>
      <c r="E65" s="23">
        <f t="shared" si="0"/>
        <v>0</v>
      </c>
      <c r="F65" s="24"/>
      <c r="G65" s="11"/>
      <c r="H65" s="11"/>
      <c r="I65" s="4"/>
      <c r="J65" s="4"/>
      <c r="K65" s="4"/>
    </row>
    <row r="66" spans="1:11" x14ac:dyDescent="0.25">
      <c r="A66" s="20" t="s">
        <v>87</v>
      </c>
      <c r="B66" s="20" t="s">
        <v>175</v>
      </c>
      <c r="C66" s="21">
        <v>23200</v>
      </c>
      <c r="D66" s="22"/>
      <c r="E66" s="23">
        <f t="shared" si="0"/>
        <v>0</v>
      </c>
      <c r="F66" s="24"/>
      <c r="G66" s="11"/>
      <c r="H66" s="11"/>
      <c r="I66" s="4"/>
      <c r="J66" s="4"/>
      <c r="K66" s="4"/>
    </row>
    <row r="67" spans="1:11" x14ac:dyDescent="0.25">
      <c r="A67" s="20" t="s">
        <v>88</v>
      </c>
      <c r="B67" s="20" t="s">
        <v>176</v>
      </c>
      <c r="C67" s="21">
        <v>4808</v>
      </c>
      <c r="D67" s="22"/>
      <c r="E67" s="23">
        <f t="shared" si="0"/>
        <v>0</v>
      </c>
      <c r="F67" s="24"/>
      <c r="G67" s="11"/>
      <c r="H67" s="11"/>
      <c r="I67" s="4"/>
      <c r="J67" s="4"/>
      <c r="K67" s="4"/>
    </row>
    <row r="68" spans="1:11" x14ac:dyDescent="0.25">
      <c r="A68" s="28"/>
      <c r="B68" s="28"/>
      <c r="C68" s="29" t="s">
        <v>89</v>
      </c>
      <c r="D68" s="30">
        <f>SUM(D13:D67)</f>
        <v>0</v>
      </c>
      <c r="E68" s="31">
        <f>SUM(E13:E67)</f>
        <v>0</v>
      </c>
      <c r="F68" s="24"/>
      <c r="G68" s="11"/>
      <c r="H68" s="11"/>
      <c r="I68" s="4"/>
      <c r="J68" s="4"/>
      <c r="K68" s="4"/>
    </row>
    <row r="69" spans="1:11" x14ac:dyDescent="0.25">
      <c r="A69" s="11"/>
      <c r="B69" s="11"/>
      <c r="C69" s="32"/>
      <c r="D69" s="33"/>
      <c r="E69" s="34"/>
      <c r="F69" s="35"/>
      <c r="G69" s="11"/>
      <c r="H69" s="11"/>
      <c r="I69" s="4"/>
      <c r="J69" s="4"/>
      <c r="K69" s="4"/>
    </row>
    <row r="70" spans="1:11" ht="15.75" x14ac:dyDescent="0.25">
      <c r="A70" s="87" t="s">
        <v>90</v>
      </c>
      <c r="B70" s="88"/>
      <c r="C70" s="88"/>
      <c r="D70" s="88"/>
      <c r="E70" s="88"/>
      <c r="F70" s="88"/>
      <c r="G70" s="89"/>
      <c r="H70" s="11"/>
      <c r="I70" s="4"/>
      <c r="J70" s="4"/>
      <c r="K70" s="4"/>
    </row>
    <row r="71" spans="1:11" ht="25.5" x14ac:dyDescent="0.25">
      <c r="A71" s="13" t="s">
        <v>4</v>
      </c>
      <c r="B71" s="14" t="s">
        <v>91</v>
      </c>
      <c r="C71" s="15" t="s">
        <v>92</v>
      </c>
      <c r="D71" s="36" t="s">
        <v>93</v>
      </c>
      <c r="E71" s="36" t="s">
        <v>94</v>
      </c>
      <c r="F71" s="37" t="s">
        <v>95</v>
      </c>
      <c r="G71" s="15" t="s">
        <v>96</v>
      </c>
      <c r="H71" s="11"/>
      <c r="I71" s="4"/>
      <c r="J71" s="4"/>
      <c r="K71" s="4"/>
    </row>
    <row r="72" spans="1:11" x14ac:dyDescent="0.25">
      <c r="A72" s="38" t="s">
        <v>97</v>
      </c>
      <c r="B72" s="39" t="s">
        <v>177</v>
      </c>
      <c r="C72" s="21">
        <v>740</v>
      </c>
      <c r="D72" s="40">
        <v>1</v>
      </c>
      <c r="E72" s="41"/>
      <c r="F72" s="42">
        <f>E72*D72</f>
        <v>0</v>
      </c>
      <c r="G72" s="43">
        <f>C72*E72</f>
        <v>0</v>
      </c>
      <c r="H72" s="11"/>
      <c r="I72" s="4"/>
      <c r="J72" s="4"/>
      <c r="K72" s="4"/>
    </row>
    <row r="73" spans="1:11" x14ac:dyDescent="0.25">
      <c r="A73" s="38" t="s">
        <v>98</v>
      </c>
      <c r="B73" s="38" t="s">
        <v>99</v>
      </c>
      <c r="C73" s="21">
        <v>973</v>
      </c>
      <c r="D73" s="40">
        <v>0.4</v>
      </c>
      <c r="E73" s="41"/>
      <c r="F73" s="42">
        <f>E73*D73</f>
        <v>0</v>
      </c>
      <c r="G73" s="43">
        <f t="shared" ref="G73:G95" si="1">C73*E73</f>
        <v>0</v>
      </c>
      <c r="H73" s="11"/>
      <c r="I73" s="4"/>
      <c r="J73" s="4"/>
      <c r="K73" s="4"/>
    </row>
    <row r="74" spans="1:11" x14ac:dyDescent="0.25">
      <c r="A74" s="38" t="s">
        <v>100</v>
      </c>
      <c r="B74" s="38" t="s">
        <v>101</v>
      </c>
      <c r="C74" s="21">
        <v>417</v>
      </c>
      <c r="D74" s="40">
        <v>0.4</v>
      </c>
      <c r="E74" s="41"/>
      <c r="F74" s="42">
        <f t="shared" ref="F74:F95" si="2">E74*D74</f>
        <v>0</v>
      </c>
      <c r="G74" s="43">
        <f t="shared" si="1"/>
        <v>0</v>
      </c>
      <c r="H74" s="11"/>
      <c r="I74" s="4"/>
      <c r="J74" s="4"/>
      <c r="K74" s="4"/>
    </row>
    <row r="75" spans="1:11" x14ac:dyDescent="0.25">
      <c r="A75" s="38" t="s">
        <v>102</v>
      </c>
      <c r="B75" s="38" t="s">
        <v>103</v>
      </c>
      <c r="C75" s="21">
        <v>319</v>
      </c>
      <c r="D75" s="40">
        <v>0.4</v>
      </c>
      <c r="E75" s="41"/>
      <c r="F75" s="42">
        <f t="shared" si="2"/>
        <v>0</v>
      </c>
      <c r="G75" s="43">
        <f t="shared" si="1"/>
        <v>0</v>
      </c>
      <c r="H75" s="11"/>
      <c r="I75" s="4"/>
      <c r="J75" s="4"/>
      <c r="K75" s="4"/>
    </row>
    <row r="76" spans="1:11" x14ac:dyDescent="0.25">
      <c r="A76" s="38" t="s">
        <v>104</v>
      </c>
      <c r="B76" s="38" t="s">
        <v>105</v>
      </c>
      <c r="C76" s="21">
        <v>684</v>
      </c>
      <c r="D76" s="40">
        <v>0.6</v>
      </c>
      <c r="E76" s="41"/>
      <c r="F76" s="42">
        <f t="shared" si="2"/>
        <v>0</v>
      </c>
      <c r="G76" s="43">
        <f t="shared" si="1"/>
        <v>0</v>
      </c>
      <c r="H76" s="11"/>
      <c r="I76" s="4"/>
      <c r="J76" s="4"/>
      <c r="K76" s="4"/>
    </row>
    <row r="77" spans="1:11" x14ac:dyDescent="0.25">
      <c r="A77" s="38" t="s">
        <v>106</v>
      </c>
      <c r="B77" s="38" t="s">
        <v>107</v>
      </c>
      <c r="C77" s="21">
        <v>370</v>
      </c>
      <c r="D77" s="40">
        <v>1</v>
      </c>
      <c r="E77" s="41"/>
      <c r="F77" s="42">
        <f t="shared" si="2"/>
        <v>0</v>
      </c>
      <c r="G77" s="43">
        <f t="shared" si="1"/>
        <v>0</v>
      </c>
      <c r="H77" s="11"/>
      <c r="I77" s="4"/>
      <c r="J77" s="4"/>
      <c r="K77" s="4"/>
    </row>
    <row r="78" spans="1:11" x14ac:dyDescent="0.25">
      <c r="A78" s="38" t="s">
        <v>108</v>
      </c>
      <c r="B78" s="38" t="s">
        <v>178</v>
      </c>
      <c r="C78" s="21">
        <v>1811</v>
      </c>
      <c r="D78" s="40">
        <v>1</v>
      </c>
      <c r="E78" s="41"/>
      <c r="F78" s="42">
        <f t="shared" si="2"/>
        <v>0</v>
      </c>
      <c r="G78" s="43">
        <f t="shared" si="1"/>
        <v>0</v>
      </c>
      <c r="H78" s="11"/>
      <c r="I78" s="4"/>
      <c r="J78" s="4"/>
      <c r="K78" s="4"/>
    </row>
    <row r="79" spans="1:11" x14ac:dyDescent="0.25">
      <c r="A79" s="38" t="s">
        <v>109</v>
      </c>
      <c r="B79" s="38" t="s">
        <v>110</v>
      </c>
      <c r="C79" s="21">
        <v>604</v>
      </c>
      <c r="D79" s="40">
        <v>1</v>
      </c>
      <c r="E79" s="41"/>
      <c r="F79" s="42">
        <f t="shared" si="2"/>
        <v>0</v>
      </c>
      <c r="G79" s="43">
        <f t="shared" si="1"/>
        <v>0</v>
      </c>
      <c r="H79" s="11"/>
      <c r="I79" s="4"/>
      <c r="J79" s="4"/>
      <c r="K79" s="4"/>
    </row>
    <row r="80" spans="1:11" x14ac:dyDescent="0.25">
      <c r="A80" s="38" t="s">
        <v>111</v>
      </c>
      <c r="B80" s="38" t="s">
        <v>112</v>
      </c>
      <c r="C80" s="21">
        <v>268</v>
      </c>
      <c r="D80" s="40">
        <v>0.15</v>
      </c>
      <c r="E80" s="44"/>
      <c r="F80" s="42">
        <f t="shared" si="2"/>
        <v>0</v>
      </c>
      <c r="G80" s="43">
        <f t="shared" si="1"/>
        <v>0</v>
      </c>
      <c r="H80" s="11"/>
      <c r="I80" s="4"/>
      <c r="J80" s="4"/>
      <c r="K80" s="4"/>
    </row>
    <row r="81" spans="1:11" x14ac:dyDescent="0.25">
      <c r="A81" s="38" t="s">
        <v>113</v>
      </c>
      <c r="B81" s="38" t="s">
        <v>179</v>
      </c>
      <c r="C81" s="21">
        <v>173</v>
      </c>
      <c r="D81" s="40">
        <v>0.15</v>
      </c>
      <c r="E81" s="41"/>
      <c r="F81" s="42">
        <f t="shared" si="2"/>
        <v>0</v>
      </c>
      <c r="G81" s="43">
        <f t="shared" si="1"/>
        <v>0</v>
      </c>
      <c r="H81" s="11"/>
      <c r="I81" s="4"/>
      <c r="J81" s="4"/>
      <c r="K81" s="4"/>
    </row>
    <row r="82" spans="1:11" x14ac:dyDescent="0.25">
      <c r="A82" s="38" t="s">
        <v>114</v>
      </c>
      <c r="B82" s="38" t="s">
        <v>115</v>
      </c>
      <c r="C82" s="21">
        <v>207</v>
      </c>
      <c r="D82" s="40">
        <v>0.15</v>
      </c>
      <c r="E82" s="41"/>
      <c r="F82" s="42">
        <f t="shared" si="2"/>
        <v>0</v>
      </c>
      <c r="G82" s="43">
        <f t="shared" si="1"/>
        <v>0</v>
      </c>
      <c r="H82" s="11"/>
      <c r="I82" s="4"/>
      <c r="J82" s="4"/>
      <c r="K82" s="4"/>
    </row>
    <row r="83" spans="1:11" x14ac:dyDescent="0.25">
      <c r="A83" s="38" t="s">
        <v>116</v>
      </c>
      <c r="B83" s="38" t="s">
        <v>180</v>
      </c>
      <c r="C83" s="21">
        <v>72</v>
      </c>
      <c r="D83" s="40">
        <v>0.15</v>
      </c>
      <c r="E83" s="41"/>
      <c r="F83" s="42">
        <f t="shared" si="2"/>
        <v>0</v>
      </c>
      <c r="G83" s="43">
        <f t="shared" si="1"/>
        <v>0</v>
      </c>
      <c r="H83" s="11"/>
      <c r="I83" s="4"/>
      <c r="J83" s="4"/>
      <c r="K83" s="4"/>
    </row>
    <row r="84" spans="1:11" x14ac:dyDescent="0.25">
      <c r="A84" s="38" t="s">
        <v>117</v>
      </c>
      <c r="B84" s="38" t="s">
        <v>118</v>
      </c>
      <c r="C84" s="21">
        <v>380</v>
      </c>
      <c r="D84" s="40">
        <v>0.15</v>
      </c>
      <c r="E84" s="41"/>
      <c r="F84" s="42">
        <f t="shared" si="2"/>
        <v>0</v>
      </c>
      <c r="G84" s="43">
        <f t="shared" si="1"/>
        <v>0</v>
      </c>
      <c r="H84" s="11"/>
      <c r="I84" s="4"/>
      <c r="J84" s="4"/>
      <c r="K84" s="4"/>
    </row>
    <row r="85" spans="1:11" x14ac:dyDescent="0.25">
      <c r="A85" s="38" t="s">
        <v>119</v>
      </c>
      <c r="B85" s="38" t="s">
        <v>120</v>
      </c>
      <c r="C85" s="21">
        <v>2121</v>
      </c>
      <c r="D85" s="40">
        <v>0.4</v>
      </c>
      <c r="E85" s="41"/>
      <c r="F85" s="42">
        <f t="shared" si="2"/>
        <v>0</v>
      </c>
      <c r="G85" s="43">
        <f t="shared" si="1"/>
        <v>0</v>
      </c>
      <c r="H85" s="11"/>
      <c r="I85" s="4"/>
      <c r="J85" s="4"/>
      <c r="K85" s="4"/>
    </row>
    <row r="86" spans="1:11" x14ac:dyDescent="0.25">
      <c r="A86" s="38" t="s">
        <v>121</v>
      </c>
      <c r="B86" s="38" t="s">
        <v>122</v>
      </c>
      <c r="C86" s="21">
        <v>616</v>
      </c>
      <c r="D86" s="40">
        <v>0.3</v>
      </c>
      <c r="E86" s="41"/>
      <c r="F86" s="42">
        <f t="shared" si="2"/>
        <v>0</v>
      </c>
      <c r="G86" s="43">
        <f t="shared" si="1"/>
        <v>0</v>
      </c>
      <c r="H86" s="11"/>
      <c r="I86" s="4"/>
      <c r="J86" s="4"/>
      <c r="K86" s="4"/>
    </row>
    <row r="87" spans="1:11" x14ac:dyDescent="0.25">
      <c r="A87" s="38" t="s">
        <v>123</v>
      </c>
      <c r="B87" s="38" t="s">
        <v>124</v>
      </c>
      <c r="C87" s="21">
        <v>20.059999999999999</v>
      </c>
      <c r="D87" s="40">
        <v>0.02</v>
      </c>
      <c r="E87" s="41"/>
      <c r="F87" s="42">
        <f t="shared" si="2"/>
        <v>0</v>
      </c>
      <c r="G87" s="43">
        <f t="shared" si="1"/>
        <v>0</v>
      </c>
      <c r="H87" s="11"/>
      <c r="I87" s="4"/>
      <c r="J87" s="4"/>
      <c r="K87" s="4"/>
    </row>
    <row r="88" spans="1:11" x14ac:dyDescent="0.25">
      <c r="A88" s="38" t="s">
        <v>125</v>
      </c>
      <c r="B88" s="38" t="s">
        <v>126</v>
      </c>
      <c r="C88" s="21">
        <v>35.380000000000003</v>
      </c>
      <c r="D88" s="40">
        <v>0.03</v>
      </c>
      <c r="E88" s="41"/>
      <c r="F88" s="42">
        <f t="shared" si="2"/>
        <v>0</v>
      </c>
      <c r="G88" s="43">
        <f t="shared" si="1"/>
        <v>0</v>
      </c>
      <c r="H88" s="11"/>
      <c r="I88" s="4"/>
      <c r="J88" s="4"/>
      <c r="K88" s="4"/>
    </row>
    <row r="89" spans="1:11" x14ac:dyDescent="0.25">
      <c r="A89" s="38" t="s">
        <v>127</v>
      </c>
      <c r="B89" s="38" t="s">
        <v>128</v>
      </c>
      <c r="C89" s="21">
        <v>57.33</v>
      </c>
      <c r="D89" s="40">
        <v>0.03</v>
      </c>
      <c r="E89" s="41"/>
      <c r="F89" s="42">
        <f>E89*D89</f>
        <v>0</v>
      </c>
      <c r="G89" s="43">
        <f>C89*E89</f>
        <v>0</v>
      </c>
      <c r="H89" s="11"/>
      <c r="I89" s="4"/>
      <c r="J89" s="4"/>
      <c r="K89" s="4"/>
    </row>
    <row r="90" spans="1:11" x14ac:dyDescent="0.25">
      <c r="A90" s="38" t="s">
        <v>129</v>
      </c>
      <c r="B90" s="38" t="s">
        <v>130</v>
      </c>
      <c r="C90" s="21">
        <v>16.78</v>
      </c>
      <c r="D90" s="40"/>
      <c r="E90" s="41"/>
      <c r="F90" s="42">
        <f t="shared" si="2"/>
        <v>0</v>
      </c>
      <c r="G90" s="43">
        <f>C90*E90</f>
        <v>0</v>
      </c>
      <c r="H90" s="11"/>
      <c r="I90" s="4"/>
      <c r="J90" s="4"/>
      <c r="K90" s="4"/>
    </row>
    <row r="91" spans="1:11" x14ac:dyDescent="0.25">
      <c r="A91" s="38" t="s">
        <v>129</v>
      </c>
      <c r="B91" s="38" t="s">
        <v>131</v>
      </c>
      <c r="C91" s="21">
        <v>16.78</v>
      </c>
      <c r="D91" s="40"/>
      <c r="E91" s="41"/>
      <c r="F91" s="42">
        <f t="shared" si="2"/>
        <v>0</v>
      </c>
      <c r="G91" s="43">
        <f t="shared" si="1"/>
        <v>0</v>
      </c>
      <c r="H91" s="11"/>
      <c r="I91" s="4"/>
      <c r="J91" s="4"/>
      <c r="K91" s="4"/>
    </row>
    <row r="92" spans="1:11" x14ac:dyDescent="0.25">
      <c r="A92" s="38" t="s">
        <v>132</v>
      </c>
      <c r="B92" s="38" t="s">
        <v>133</v>
      </c>
      <c r="C92" s="21">
        <v>10.96</v>
      </c>
      <c r="D92" s="40"/>
      <c r="E92" s="41"/>
      <c r="F92" s="42">
        <f t="shared" si="2"/>
        <v>0</v>
      </c>
      <c r="G92" s="43">
        <f>C92*E92</f>
        <v>0</v>
      </c>
      <c r="H92" s="11"/>
      <c r="I92" s="4"/>
      <c r="J92" s="4"/>
      <c r="K92" s="4"/>
    </row>
    <row r="93" spans="1:11" x14ac:dyDescent="0.25">
      <c r="A93" s="38" t="s">
        <v>134</v>
      </c>
      <c r="B93" s="38" t="s">
        <v>135</v>
      </c>
      <c r="C93" s="21">
        <v>10.96</v>
      </c>
      <c r="D93" s="40"/>
      <c r="E93" s="41"/>
      <c r="F93" s="42">
        <f t="shared" si="2"/>
        <v>0</v>
      </c>
      <c r="G93" s="43">
        <f t="shared" si="1"/>
        <v>0</v>
      </c>
      <c r="H93" s="11"/>
      <c r="I93" s="4"/>
      <c r="J93" s="4"/>
      <c r="K93" s="4"/>
    </row>
    <row r="94" spans="1:11" x14ac:dyDescent="0.25">
      <c r="A94" s="38" t="s">
        <v>136</v>
      </c>
      <c r="B94" s="38" t="s">
        <v>181</v>
      </c>
      <c r="C94" s="21">
        <v>71</v>
      </c>
      <c r="D94" s="40">
        <v>0.03</v>
      </c>
      <c r="E94" s="41"/>
      <c r="F94" s="42">
        <f t="shared" si="2"/>
        <v>0</v>
      </c>
      <c r="G94" s="43">
        <f>C94*E94</f>
        <v>0</v>
      </c>
      <c r="H94" s="11"/>
      <c r="I94" s="4"/>
      <c r="J94" s="4"/>
      <c r="K94" s="4"/>
    </row>
    <row r="95" spans="1:11" x14ac:dyDescent="0.25">
      <c r="A95" s="38" t="s">
        <v>137</v>
      </c>
      <c r="B95" s="38" t="s">
        <v>138</v>
      </c>
      <c r="C95" s="21">
        <v>44</v>
      </c>
      <c r="D95" s="45">
        <v>0</v>
      </c>
      <c r="E95" s="41"/>
      <c r="F95" s="42">
        <f t="shared" si="2"/>
        <v>0</v>
      </c>
      <c r="G95" s="43">
        <f t="shared" si="1"/>
        <v>0</v>
      </c>
      <c r="H95" s="11"/>
      <c r="I95" s="4"/>
      <c r="J95" s="4"/>
      <c r="K95" s="4"/>
    </row>
    <row r="96" spans="1:11" ht="15.75" x14ac:dyDescent="0.25">
      <c r="A96" s="4"/>
      <c r="B96" s="4"/>
      <c r="C96" s="5"/>
      <c r="D96" s="46" t="s">
        <v>89</v>
      </c>
      <c r="E96" s="47"/>
      <c r="F96" s="48">
        <f>SUM(F13:F95)</f>
        <v>0</v>
      </c>
      <c r="G96" s="49">
        <f>SUM(G72:G95)</f>
        <v>0</v>
      </c>
      <c r="H96" s="11"/>
      <c r="I96" s="4"/>
      <c r="J96" s="4"/>
      <c r="K96" s="4"/>
    </row>
    <row r="97" spans="1:11" x14ac:dyDescent="0.25">
      <c r="A97" s="4"/>
      <c r="B97" s="4"/>
      <c r="C97" s="5"/>
      <c r="D97" s="5"/>
      <c r="E97" s="5"/>
      <c r="F97" s="11"/>
      <c r="G97" s="11"/>
      <c r="H97" s="11"/>
      <c r="I97" s="4"/>
      <c r="J97" s="4"/>
      <c r="K97" s="4"/>
    </row>
    <row r="98" spans="1:11" x14ac:dyDescent="0.25">
      <c r="A98" s="4"/>
      <c r="B98" s="90" t="s">
        <v>139</v>
      </c>
      <c r="C98" s="91"/>
      <c r="D98" s="5"/>
      <c r="E98" s="5"/>
      <c r="F98" s="4"/>
      <c r="G98" s="4"/>
      <c r="H98" s="4"/>
      <c r="I98" s="4"/>
      <c r="J98" s="4"/>
      <c r="K98" s="4"/>
    </row>
    <row r="99" spans="1:11" x14ac:dyDescent="0.25">
      <c r="A99" s="4"/>
      <c r="B99" s="50" t="s">
        <v>140</v>
      </c>
      <c r="C99" s="51" t="s">
        <v>141</v>
      </c>
      <c r="D99" s="5"/>
      <c r="E99" s="5"/>
      <c r="F99" s="4"/>
      <c r="G99" s="4"/>
      <c r="H99" s="4"/>
      <c r="I99" s="4"/>
      <c r="J99" s="4"/>
      <c r="K99" s="4"/>
    </row>
    <row r="100" spans="1:11" x14ac:dyDescent="0.25">
      <c r="A100" s="52"/>
      <c r="B100" s="53">
        <f>E68</f>
        <v>0</v>
      </c>
      <c r="C100" s="54">
        <f>D68</f>
        <v>0</v>
      </c>
      <c r="D100" s="55"/>
      <c r="E100" s="55"/>
      <c r="F100" s="52"/>
      <c r="G100" s="52"/>
      <c r="H100" s="52"/>
      <c r="I100" s="52"/>
      <c r="J100" s="52"/>
      <c r="K100" s="52"/>
    </row>
    <row r="101" spans="1:11" x14ac:dyDescent="0.25">
      <c r="A101" s="52"/>
      <c r="B101" s="56" t="s">
        <v>142</v>
      </c>
      <c r="C101" s="51" t="s">
        <v>143</v>
      </c>
      <c r="D101" s="55"/>
      <c r="E101" s="55"/>
      <c r="F101" s="52"/>
      <c r="G101" s="52"/>
      <c r="H101" s="52"/>
      <c r="I101" s="52"/>
      <c r="J101" s="52"/>
      <c r="K101" s="52"/>
    </row>
    <row r="102" spans="1:11" x14ac:dyDescent="0.25">
      <c r="A102" s="4"/>
      <c r="B102" s="57">
        <f>G96</f>
        <v>0</v>
      </c>
      <c r="C102" s="58">
        <f>F96</f>
        <v>0</v>
      </c>
      <c r="D102" s="5"/>
      <c r="E102" s="5"/>
      <c r="F102" s="4"/>
      <c r="G102" s="4"/>
      <c r="H102" s="4"/>
      <c r="I102" s="4"/>
      <c r="J102" s="4"/>
      <c r="K102" s="4"/>
    </row>
    <row r="103" spans="1:11" ht="15.75" x14ac:dyDescent="0.3">
      <c r="A103" s="4"/>
      <c r="B103" s="59" t="s">
        <v>144</v>
      </c>
      <c r="C103" s="2"/>
      <c r="D103" s="5"/>
      <c r="E103" s="5"/>
      <c r="F103" s="4"/>
      <c r="G103" s="4"/>
      <c r="H103" s="4"/>
      <c r="I103" s="4"/>
      <c r="J103" s="4"/>
      <c r="K103" s="4"/>
    </row>
    <row r="104" spans="1:11" ht="15.75" x14ac:dyDescent="0.3">
      <c r="A104" s="4"/>
      <c r="B104" s="60">
        <f>SUM(B100,B102)</f>
        <v>0</v>
      </c>
      <c r="C104" s="2"/>
      <c r="D104" s="5"/>
      <c r="E104" s="61"/>
      <c r="F104" s="4"/>
      <c r="G104" s="4"/>
      <c r="H104" s="4"/>
      <c r="I104" s="4"/>
      <c r="J104" s="4"/>
      <c r="K104" s="4"/>
    </row>
    <row r="105" spans="1:11" x14ac:dyDescent="0.25">
      <c r="A105" s="4"/>
      <c r="B105" s="4"/>
      <c r="C105" s="5"/>
      <c r="D105" s="98" t="s">
        <v>185</v>
      </c>
      <c r="E105" s="61"/>
      <c r="F105" s="4"/>
      <c r="G105" s="4"/>
      <c r="H105" s="4"/>
      <c r="I105" s="4"/>
      <c r="J105" s="4"/>
      <c r="K105" s="4"/>
    </row>
    <row r="106" spans="1:11" x14ac:dyDescent="0.25">
      <c r="C106" s="63"/>
      <c r="D106" s="62"/>
      <c r="E106" s="64"/>
      <c r="F106" s="63"/>
      <c r="G106" s="63"/>
      <c r="H106" s="4"/>
      <c r="I106" s="4"/>
      <c r="J106" s="4"/>
      <c r="K106" s="4"/>
    </row>
    <row r="107" spans="1:11" x14ac:dyDescent="0.25">
      <c r="C107" s="63"/>
      <c r="D107" s="65"/>
      <c r="E107" s="66"/>
      <c r="F107" s="65"/>
      <c r="G107" s="63"/>
      <c r="H107" s="4"/>
      <c r="I107" s="4"/>
      <c r="J107" s="4"/>
      <c r="K107" s="4"/>
    </row>
    <row r="108" spans="1:11" x14ac:dyDescent="0.25">
      <c r="C108" s="64"/>
      <c r="D108" s="64"/>
      <c r="E108" s="64"/>
      <c r="F108" s="64"/>
      <c r="G108" s="64"/>
      <c r="H108" s="4"/>
      <c r="I108" s="4"/>
      <c r="J108" s="4"/>
      <c r="K108" s="4"/>
    </row>
  </sheetData>
  <mergeCells count="9">
    <mergeCell ref="A11:E11"/>
    <mergeCell ref="A70:G70"/>
    <mergeCell ref="B98:C98"/>
    <mergeCell ref="A1:G1"/>
    <mergeCell ref="D3:E3"/>
    <mergeCell ref="A5:G5"/>
    <mergeCell ref="A7:B7"/>
    <mergeCell ref="A9:B9"/>
    <mergeCell ref="C10:E10"/>
  </mergeCells>
  <pageMargins left="0.7" right="0.7" top="0.75" bottom="0.75" header="0.3" footer="0.3"/>
  <pageSetup paperSize="9" scale="64" orientation="portrait" r:id="rId1"/>
  <rowBreaks count="1" manualBreakCount="1">
    <brk id="6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5</vt:i4>
      </vt:variant>
    </vt:vector>
  </HeadingPairs>
  <TitlesOfParts>
    <vt:vector size="10" baseType="lpstr">
      <vt:lpstr>PST</vt:lpstr>
      <vt:lpstr>PST 202_</vt:lpstr>
      <vt:lpstr>PST 2022</vt:lpstr>
      <vt:lpstr>PST 2023</vt:lpstr>
      <vt:lpstr>PST 202___</vt:lpstr>
      <vt:lpstr>PST!Area_stampa</vt:lpstr>
      <vt:lpstr>'PST 202_'!Area_stampa</vt:lpstr>
      <vt:lpstr>'PST 202___'!Area_stampa</vt:lpstr>
      <vt:lpstr>'PST 2022'!Area_stampa</vt:lpstr>
      <vt:lpstr>'PST 2023'!Area_stampa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Giorgia</dc:creator>
  <cp:lastModifiedBy>Giorgia Marongiu</cp:lastModifiedBy>
  <dcterms:created xsi:type="dcterms:W3CDTF">2023-04-06T09:41:08Z</dcterms:created>
  <dcterms:modified xsi:type="dcterms:W3CDTF">2024-04-09T10:33:26Z</dcterms:modified>
</cp:coreProperties>
</file>